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d4492d702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주간 대시보드" sheetId="1" r:id="R15e0b55085604644"/>
    <x:sheet xmlns:r="http://schemas.openxmlformats.org/officeDocument/2006/relationships" name="현장 입력" sheetId="2" r:id="Ra989cc91fc1745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&quot; g&quot;"/>
    <x:numFmt numFmtId="201" formatCode="0.0%"/>
    <x:numFmt numFmtId="202" formatCode="yyyy-mm-dd"/>
    <x:numFmt numFmtId="203" formatCode="0.00"/>
    <x:numFmt numFmtId="204" formatCode="0.0"/>
  </x:numFmts>
  <x:fonts count="13">
    <x:font>
      <x:sz val="11"/>
      <x:name val="Carlito"/>
    </x:font>
    <x:font>
      <x:b/>
      <x:sz val="16"/>
      <x:color rgb="FF165B3B"/>
      <x:name val="Arial"/>
    </x:font>
    <x:font>
      <x:i/>
      <x:sz val="10"/>
      <x:color rgb="FF667085"/>
      <x:name val="Arial"/>
    </x:font>
    <x:font>
      <x:b/>
      <x:sz val="10"/>
      <x:color rgb="FFFFFFFF"/>
      <x:name val="Arial"/>
    </x:font>
    <x:font>
      <x:b/>
      <x:sz val="10"/>
      <x:color rgb="FF165B3B"/>
      <x:name val="Arial"/>
    </x:font>
    <x:font>
      <x:sz val="10"/>
      <x:name val="Arial"/>
    </x:font>
    <x:font>
      <x:b/>
      <x:sz val="11"/>
      <x:color rgb="FF165B3B"/>
      <x:name val="Arial"/>
    </x:font>
    <x:font>
      <x:sz val="10"/>
      <x:color rgb="FF1D2939"/>
      <x:name val="Arial"/>
    </x:font>
    <x:font>
      <x:b/>
      <x:sz val="10"/>
      <x:color rgb="FF7A5B00"/>
      <x:name val="Arial"/>
    </x:font>
    <x:font>
      <x:b/>
      <x:sz val="15"/>
      <x:color rgb="FF165B3B"/>
      <x:name val="Arial"/>
    </x:font>
    <x:font>
      <x:sz val="9"/>
      <x:color rgb="FF667085"/>
      <x:name val="Arial"/>
    </x:font>
    <x:font>
      <x:b/>
      <x:sz val="9"/>
      <x:color rgb="FFFFFFFF"/>
      <x:name val="Arial"/>
    </x:font>
    <x:font>
      <x:sz val="9"/>
      <x:color rgb="FF1D29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5B3B"/>
      </x:patternFill>
    </x:fill>
    <x:fill>
      <x:patternFill patternType="solid">
        <x:fgColor rgb="FFEAF4EE"/>
      </x:patternFill>
    </x:fill>
    <x:fill>
      <x:patternFill patternType="solid">
        <x:fgColor rgb="FFFFF8E7"/>
      </x:patternFill>
    </x:fill>
    <x:fill>
      <x:patternFill patternType="solid">
        <x:fgColor rgb="FFF9D65C"/>
      </x:patternFill>
    </x:fill>
  </x:fills>
  <x:borders count="18">
    <x:border/>
    <x:border>
      <x:bottom style="thin">
        <x:color rgb="FFB7C9BE"/>
      </x:bottom>
    </x:border>
    <x:border>
      <x:left style="thin">
        <x:color rgb="FFB7C9BE"/>
      </x:left>
      <x:top style="thin">
        <x:color rgb="FFB7C9BE"/>
      </x:top>
    </x:border>
    <x:border>
      <x:right style="thin">
        <x:color rgb="FFB7C9BE"/>
      </x:right>
      <x:top style="thin">
        <x:color rgb="FFB7C9BE"/>
      </x:top>
    </x:border>
    <x:border>
      <x:left style="thin">
        <x:color rgb="FFB7C9BE"/>
      </x:left>
    </x:border>
    <x:border>
      <x:right style="thin">
        <x:color rgb="FFB7C9BE"/>
      </x:right>
    </x:border>
    <x:border>
      <x:left style="thin">
        <x:color rgb="FFB7C9BE"/>
      </x:left>
      <x:bottom style="thin">
        <x:color rgb="FFB7C9BE"/>
      </x:bottom>
    </x:border>
    <x:border>
      <x:right style="thin">
        <x:color rgb="FFB7C9BE"/>
      </x:right>
      <x:bottom style="thin">
        <x:color rgb="FFB7C9BE"/>
      </x:bottom>
    </x:border>
    <x:border>
      <x:top style="thin">
        <x:color rgb="FFB7C9BE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  <x:bottom style="thin">
        <x:color rgb="FFE4E7EC"/>
      </x:bottom>
    </x:border>
    <x:border>
      <x:left style="thin">
        <x:color rgb="FFFFFFFF"/>
      </x:left>
      <x:right style="thin">
        <x:color rgb="FFFFFFFF"/>
      </x:right>
      <x:bottom style="thin">
        <x:color rgb="FFE4E7EC"/>
      </x:bottom>
    </x:border>
    <x:border>
      <x:top style="thin">
        <x:color rgb="FFE4E7EC"/>
      </x:top>
      <x:bottom style="thin">
        <x:color rgb="FFE4E7EC"/>
      </x:bottom>
    </x:border>
    <x:border>
      <x:right style="thin">
        <x:color rgb="FFFFFFFF"/>
      </x:right>
      <x:top style="thin">
        <x:color rgb="FFE4E7EC"/>
      </x:top>
      <x:bottom style="thin">
        <x:color rgb="FFE4E7EC"/>
      </x:bottom>
    </x:border>
    <x:border>
      <x:top style="thin">
        <x:color rgb="FFE4E7EC"/>
      </x:top>
      <x:bottom style="thin">
        <x:color rgb="FFB7C9BE"/>
      </x:bottom>
    </x:border>
    <x:border>
      <x:right style="thin">
        <x:color rgb="FFFFFFFF"/>
      </x:right>
      <x:top style="thin">
        <x:color rgb="FFE4E7EC"/>
      </x:top>
      <x:bottom style="thin">
        <x:color rgb="FFB7C9BE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/>
    <x:xf numFmtId="200" fontId="0" fillId="0" borderId="5" xfId="0" applyNumberFormat="1" applyFont="1" applyFill="1" applyBorder="1"/>
    <x:xf numFmtId="0" fontId="4" fillId="3" borderId="6" xfId="0" applyNumberFormat="1" applyFont="1" applyFill="1" applyBorder="1"/>
    <x:xf numFmtId="201" fontId="0" fillId="0" borderId="7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8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5" fillId="0" borderId="4" xfId="0" applyNumberFormat="1" applyFont="1" applyFill="1" applyBorder="1"/>
    <x:xf numFmtId="201" fontId="5" fillId="0" borderId="5" xfId="0" applyNumberFormat="1" applyFont="1" applyFill="1" applyBorder="1"/>
    <x:xf numFmtId="0" fontId="5" fillId="0" borderId="6" xfId="0" applyNumberFormat="1" applyFont="1" applyFill="1" applyBorder="1"/>
    <x:xf numFmtId="200" fontId="5" fillId="0" borderId="1" xfId="0" applyNumberFormat="1" applyFont="1" applyFill="1" applyBorder="1"/>
    <x:xf numFmtId="201" fontId="5" fillId="0" borderId="7" xfId="0" applyNumberFormat="1" applyFont="1" applyFill="1" applyBorder="1"/>
    <x:xf numFmtId="0" fontId="6" fillId="3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200" fontId="5" fillId="0" borderId="5" xfId="0" applyNumberFormat="1" applyFont="1" applyFill="1" applyBorder="1"/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11" fillId="2" borderId="0" xfId="0" applyNumberFormat="1" applyFont="1" applyFill="1" applyBorder="1"/>
    <x:xf numFmtId="0" fontId="11" fillId="2" borderId="9" xfId="0" applyNumberFormat="1" applyFont="1" applyFill="1" applyBorder="1"/>
    <x:xf numFmtId="0" fontId="11" fillId="2" borderId="10" xfId="0" applyNumberFormat="1" applyFont="1" applyFill="1" applyBorder="1"/>
    <x:xf numFmtId="0" fontId="11" fillId="2" borderId="11" xfId="0" applyNumberFormat="1" applyFont="1" applyFill="1" applyBorder="1"/>
    <x:xf numFmtId="0" fontId="11" fillId="2" borderId="9" xfId="0" applyNumberFormat="1" applyFont="1" applyFill="1" applyBorder="1" applyAlignment="1">
      <x:alignment wrapText="1"/>
    </x:xf>
    <x:xf numFmtId="0" fontId="11" fillId="2" borderId="10" xfId="0" applyNumberFormat="1" applyFont="1" applyFill="1" applyBorder="1" applyAlignment="1">
      <x:alignment wrapText="1"/>
    </x:xf>
    <x:xf numFmtId="0" fontId="11" fillId="2" borderId="11" xfId="0" applyNumberFormat="1" applyFont="1" applyFill="1" applyBorder="1" applyAlignment="1">
      <x:alignment wrapText="1"/>
    </x:xf>
    <x:xf numFmtId="0" fontId="11" fillId="2" borderId="9" xfId="0" applyNumberFormat="1" applyFont="1" applyFill="1" applyBorder="1" applyAlignment="1">
      <x:alignment horizontal="center" wrapText="1"/>
    </x:xf>
    <x:xf numFmtId="0" fontId="11" fillId="2" borderId="10" xfId="0" applyNumberFormat="1" applyFont="1" applyFill="1" applyBorder="1" applyAlignment="1">
      <x:alignment horizontal="center" wrapText="1"/>
    </x:xf>
    <x:xf numFmtId="0" fontId="11" fillId="2" borderId="11" xfId="0" applyNumberFormat="1" applyFont="1" applyFill="1" applyBorder="1" applyAlignment="1">
      <x:alignment horizontal="center" wrapText="1"/>
    </x:xf>
    <x:xf numFmtId="0" fontId="11" fillId="2" borderId="9" xfId="0" applyNumberFormat="1" applyFont="1" applyFill="1" applyBorder="1" applyAlignment="1">
      <x:alignment horizontal="center" vertical="center" wrapText="1"/>
    </x:xf>
    <x:xf numFmtId="0" fontId="11" fillId="2" borderId="10" xfId="0" applyNumberFormat="1" applyFont="1" applyFill="1" applyBorder="1" applyAlignment="1">
      <x:alignment horizontal="center" vertical="center" wrapText="1"/>
    </x:xf>
    <x:xf numFmtId="0" fontId="11" fillId="2" borderId="1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12" fillId="5" borderId="0" xfId="0" applyNumberFormat="1" applyFont="1" applyFill="1" applyBorder="1"/>
    <x:xf numFmtId="0" fontId="12" fillId="3" borderId="0" xfId="0" applyNumberFormat="1" applyFont="1" applyFill="1" applyBorder="1"/>
    <x:xf numFmtId="202" fontId="12" fillId="5" borderId="0" xfId="0" applyNumberFormat="1" applyFont="1" applyFill="1" applyBorder="1"/>
    <x:xf numFmtId="200" fontId="12" fillId="5" borderId="0" xfId="0" applyNumberFormat="1" applyFont="1" applyFill="1" applyBorder="1"/>
    <x:xf numFmtId="200" fontId="12" fillId="3" borderId="0" xfId="0" applyNumberFormat="1" applyFont="1" applyFill="1" applyBorder="1"/>
    <x:xf numFmtId="201" fontId="12" fillId="3" borderId="0" xfId="0" applyNumberFormat="1" applyFont="1" applyFill="1" applyBorder="1"/>
    <x:xf numFmtId="203" fontId="12" fillId="3" borderId="0" xfId="0" applyNumberFormat="1" applyFont="1" applyFill="1" applyBorder="1"/>
    <x:xf numFmtId="204" fontId="12" fillId="3" borderId="0" xfId="0" applyNumberFormat="1" applyFont="1" applyFill="1" applyBorder="1"/>
    <x:xf numFmtId="0" fontId="11" fillId="2" borderId="12" xfId="0" applyNumberFormat="1" applyFont="1" applyFill="1" applyBorder="1" applyAlignment="1">
      <x:alignment horizontal="center" vertical="center" wrapText="1"/>
    </x:xf>
    <x:xf numFmtId="0" fontId="11" fillId="2" borderId="13" xfId="0" applyNumberFormat="1" applyFont="1" applyFill="1" applyBorder="1" applyAlignment="1">
      <x:alignment horizontal="center" vertical="center" wrapText="1"/>
    </x:xf>
    <x:xf numFmtId="202" fontId="12" fillId="5" borderId="14" xfId="0" applyNumberFormat="1" applyFont="1" applyFill="1" applyBorder="1"/>
    <x:xf numFmtId="0" fontId="12" fillId="5" borderId="14" xfId="0" applyNumberFormat="1" applyFont="1" applyFill="1" applyBorder="1"/>
    <x:xf numFmtId="200" fontId="12" fillId="5" borderId="14" xfId="0" applyNumberFormat="1" applyFont="1" applyFill="1" applyBorder="1"/>
    <x:xf numFmtId="200" fontId="12" fillId="3" borderId="14" xfId="0" applyNumberFormat="1" applyFont="1" applyFill="1" applyBorder="1"/>
    <x:xf numFmtId="201" fontId="12" fillId="3" borderId="14" xfId="0" applyNumberFormat="1" applyFont="1" applyFill="1" applyBorder="1"/>
    <x:xf numFmtId="0" fontId="12" fillId="3" borderId="14" xfId="0" applyNumberFormat="1" applyFont="1" applyFill="1" applyBorder="1"/>
    <x:xf numFmtId="203" fontId="12" fillId="3" borderId="14" xfId="0" applyNumberFormat="1" applyFont="1" applyFill="1" applyBorder="1"/>
    <x:xf numFmtId="204" fontId="12" fillId="3" borderId="14" xfId="0" applyNumberFormat="1" applyFont="1" applyFill="1" applyBorder="1"/>
    <x:xf numFmtId="0" fontId="12" fillId="5" borderId="15" xfId="0" applyNumberFormat="1" applyFont="1" applyFill="1" applyBorder="1"/>
    <x:xf numFmtId="202" fontId="12" fillId="5" borderId="16" xfId="0" applyNumberFormat="1" applyFont="1" applyFill="1" applyBorder="1"/>
    <x:xf numFmtId="0" fontId="12" fillId="5" borderId="16" xfId="0" applyNumberFormat="1" applyFont="1" applyFill="1" applyBorder="1"/>
    <x:xf numFmtId="200" fontId="12" fillId="5" borderId="16" xfId="0" applyNumberFormat="1" applyFont="1" applyFill="1" applyBorder="1"/>
    <x:xf numFmtId="200" fontId="12" fillId="3" borderId="16" xfId="0" applyNumberFormat="1" applyFont="1" applyFill="1" applyBorder="1"/>
    <x:xf numFmtId="201" fontId="12" fillId="3" borderId="16" xfId="0" applyNumberFormat="1" applyFont="1" applyFill="1" applyBorder="1"/>
    <x:xf numFmtId="0" fontId="12" fillId="3" borderId="16" xfId="0" applyNumberFormat="1" applyFont="1" applyFill="1" applyBorder="1"/>
    <x:xf numFmtId="203" fontId="12" fillId="3" borderId="16" xfId="0" applyNumberFormat="1" applyFont="1" applyFill="1" applyBorder="1"/>
    <x:xf numFmtId="204" fontId="12" fillId="3" borderId="16" xfId="0" applyNumberFormat="1" applyFont="1" applyFill="1" applyBorder="1"/>
    <x:xf numFmtId="0" fontId="12" fillId="5" borderId="17" xfId="0" applyNumberFormat="1" applyFont="1" applyFill="1" applyBorder="1"/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14f77ad86471d" /><Relationship Type="http://schemas.openxmlformats.org/officeDocument/2006/relationships/theme" Target="/xl/theme/theme1.xml" Id="Rc105d7750dc54505" /><Relationship Type="http://schemas.openxmlformats.org/officeDocument/2006/relationships/sharedStrings" Target="/xl/sharedStrings.xml" Id="R25171dfde1c74151" /><Relationship Type="http://schemas.openxmlformats.org/officeDocument/2006/relationships/worksheet" Target="/xl/worksheets/sheet1.xml" Id="R15e0b55085604644" /><Relationship Type="http://schemas.openxmlformats.org/officeDocument/2006/relationships/worksheet" Target="/xl/worksheets/sheet2.xml" Id="Ra989cc91fc1745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bfcc648fb4542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측정 묶음별 손질수율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수율</c:v>
          </c:tx>
          <c:spPr>
            <a:solidFill xmlns:a="http://schemas.openxmlformats.org/drawingml/2006/main">
              <a:srgbClr val="2E7D52"/>
            </a:solidFill>
          </c:spPr>
          <c:cat>
            <c:strRef>
              <c:f>'주간 대시보드'!$F$12:$F$13</c:f>
              <c:strCache>
                <c:ptCount val="0"/>
              </c:strCache>
            </c:strRef>
          </c:cat>
          <c:val>
            <c:numRef>
              <c:f>'주간 대시보드'!$G$12:$G$13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5</xdr:row>
      <xdr:rowOff>0</xdr:rowOff>
    </xdr:from>
    <xdr:to>
      <xdr:col>13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bfcc648fb4542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42bb722262e4508" /></Relationships>
</file>

<file path=xl/worksheets/sheet1.xml><?xml version="1.0" encoding="utf-8"?>
<x:worksheet xmlns:x="http://schemas.openxmlformats.org/spreadsheetml/2006/main">
  <x:sheetPr>
    <x:tabColor rgb="FF165B3B"/>
  </x:sheetPr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3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>
      <x:c r="A1" s="20"/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</x:row>
    <x:row r="2" ht="28" customHeight="1">
      <x:c r="A2" s="38" t="str">
        <x:v>채소 손질수율 주간 관리표</x:v>
      </x:c>
      <x:c r="B2" s="38"/>
      <x:c r="C2" s="38"/>
      <x:c r="D2" s="38"/>
      <x:c r="E2" s="38"/>
      <x:c r="F2" s="38"/>
      <x:c r="G2" s="38"/>
      <x:c r="H2" s="38"/>
      <x:c r="I2" s="20"/>
      <x:c r="J2" s="20"/>
      <x:c r="K2" s="20"/>
      <x:c r="L2" s="20"/>
      <x:c r="M2" s="20"/>
    </x:row>
    <x:row r="3">
      <x:c r="A3" s="39"/>
      <x:c r="B3" s="39"/>
      <x:c r="C3" s="39"/>
      <x:c r="D3" s="39"/>
      <x:c r="E3" s="39"/>
      <x:c r="F3" s="39"/>
      <x:c r="G3" s="39"/>
      <x:c r="H3" s="39"/>
      <x:c r="I3" s="20"/>
      <x:c r="J3" s="20"/>
      <x:c r="K3" s="20"/>
      <x:c r="L3" s="20"/>
      <x:c r="M3" s="20"/>
    </x:row>
    <x:row r="4">
      <x:c r="A4" s="5" t="str">
        <x:v>현장 입력 시트에 원물·상품 중량을 기록하면 묶음별 수율이 자동으로 집계됩니다.</x:v>
      </x:c>
      <x:c r="B4" s="5"/>
      <x:c r="C4" s="5"/>
      <x:c r="D4" s="5"/>
      <x:c r="E4" s="5"/>
      <x:c r="F4" s="5"/>
      <x:c r="G4" s="5"/>
      <x:c r="H4" s="5"/>
      <x:c r="I4" s="20"/>
      <x:c r="J4" s="20"/>
      <x:c r="K4" s="20"/>
      <x:c r="L4" s="20"/>
      <x:c r="M4" s="20"/>
    </x:row>
    <x:row r="5">
      <x:c r="A5" s="20"/>
      <x:c r="B5" s="20"/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</x:row>
    <x:row r="6">
      <x:c r="A6" s="14" t="str">
        <x:v>핵심 지표</x:v>
      </x:c>
      <x:c r="B6" s="15" t="str">
        <x:v>전체</x:v>
      </x:c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</x:row>
    <x:row r="7">
      <x:c r="A7" s="16" t="str">
        <x:v>원물중량</x:v>
      </x:c>
      <x:c r="B7" s="40" t="n">
        <x:f>SUM('현장 입력'!D7:D106)</x:f>
        <x:v>3166</x:v>
      </x:c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</x:row>
    <x:row r="8">
      <x:c r="A8" s="16" t="str">
        <x:v>상품중량</x:v>
      </x:c>
      <x:c r="B8" s="40" t="n">
        <x:f>SUM('현장 입력'!E7:E106)</x:f>
        <x:v>2797</x:v>
      </x:c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</x:row>
    <x:row r="9">
      <x:c r="A9" s="18" t="str">
        <x:v>손질수율</x:v>
      </x:c>
      <x:c r="B9" s="30" t="n">
        <x:f>IF(B7=0,"",B8/B7)</x:f>
        <x:v>0.8834491471888819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</x:row>
    <x:row r="11">
      <x:c r="A11" s="20"/>
      <x:c r="B11" s="20"/>
      <x:c r="C11" s="20"/>
      <x:c r="D11" s="20"/>
      <x:c r="E11" s="20"/>
      <x:c r="F11" s="20" t="str">
        <x:v>묶음</x:v>
      </x:c>
      <x:c r="G11" s="20" t="str">
        <x:v>수율</x:v>
      </x:c>
      <x:c r="H11" s="20"/>
      <x:c r="I11" s="20"/>
      <x:c r="J11" s="20"/>
      <x:c r="K11" s="20"/>
      <x:c r="L11" s="20"/>
      <x:c r="M11" s="20"/>
    </x:row>
    <x:row r="12">
      <x:c r="A12" s="23" t="str">
        <x:v>측정 묶음</x:v>
      </x:c>
      <x:c r="B12" s="24" t="str">
        <x:v>원물중량</x:v>
      </x:c>
      <x:c r="C12" s="24" t="str">
        <x:v>상품중량</x:v>
      </x:c>
      <x:c r="D12" s="25" t="str">
        <x:v>손질수율</x:v>
      </x:c>
      <x:c r="E12" s="20"/>
      <x:c r="F12" s="20" t="str">
        <x:v>A</x:v>
      </x:c>
      <x:c r="G12" s="20" t="n">
        <x:f>D13</x:f>
        <x:v>0.8373983739837398</x:v>
      </x:c>
      <x:c r="H12" s="20"/>
      <x:c r="I12" s="20"/>
      <x:c r="J12" s="20"/>
      <x:c r="K12" s="20"/>
      <x:c r="L12" s="20"/>
      <x:c r="M12" s="20"/>
    </x:row>
    <x:row r="13">
      <x:c r="A13" s="26" t="str">
        <x:v>A</x:v>
      </x:c>
      <x:c r="B13" s="21" t="n">
        <x:f>SUMIF('현장 입력'!B7:B106,A13,'현장 입력'!D7:D106)</x:f>
        <x:v>1353</x:v>
      </x:c>
      <x:c r="C13" s="21" t="n">
        <x:f>SUMIF('현장 입력'!B7:B106,A13,'현장 입력'!E7:E106)</x:f>
        <x:v>1133</x:v>
      </x:c>
      <x:c r="D13" s="27" t="n">
        <x:f>IF(B13=0,"",C13/B13)</x:f>
        <x:v>0.8373983739837398</x:v>
      </x:c>
      <x:c r="E13" s="20"/>
      <x:c r="F13" s="20" t="str">
        <x:v>B</x:v>
      </x:c>
      <x:c r="G13" s="20" t="n">
        <x:f>D14</x:f>
        <x:v>0.9178157749586321</x:v>
      </x:c>
      <x:c r="H13" s="20"/>
      <x:c r="I13" s="20"/>
      <x:c r="J13" s="20"/>
      <x:c r="K13" s="20"/>
      <x:c r="L13" s="20"/>
      <x:c r="M13" s="20"/>
    </x:row>
    <x:row r="14">
      <x:c r="A14" s="28" t="str">
        <x:v>B</x:v>
      </x:c>
      <x:c r="B14" s="29" t="n">
        <x:f>SUMIF('현장 입력'!B8:B107,A14,'현장 입력'!D8:D107)</x:f>
        <x:v>1813</x:v>
      </x:c>
      <x:c r="C14" s="29" t="n">
        <x:f>SUMIF('현장 입력'!B8:B107,A14,'현장 입력'!E8:E107)</x:f>
        <x:v>1664</x:v>
      </x:c>
      <x:c r="D14" s="30" t="n">
        <x:f>IF(B14=0,"",C14/B14)</x:f>
        <x:v>0.9178157749586321</x:v>
      </x:c>
      <x:c r="E14" s="20"/>
      <x:c r="F14" s="20"/>
      <x:c r="G14" s="20"/>
      <x:c r="H14" s="20"/>
      <x:c r="I14" s="20"/>
      <x:c r="J14" s="20"/>
      <x:c r="K14" s="20"/>
      <x:c r="L14" s="20"/>
      <x:c r="M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</x:row>
    <x:row r="17">
      <x:c r="A17" s="11" t="str">
        <x:v>실제 측정 사례 해석</x:v>
      </x:c>
      <x:c r="B17" s="11"/>
      <x:c r="C17" s="11"/>
      <x:c r="D17" s="11"/>
      <x:c r="E17" s="11"/>
      <x:c r="F17" s="11"/>
      <x:c r="G17" s="11"/>
      <x:c r="H17" s="11"/>
      <x:c r="I17" s="20"/>
      <x:c r="J17" s="20"/>
      <x:c r="K17" s="20"/>
      <x:c r="L17" s="20"/>
      <x:c r="M17" s="20"/>
    </x:row>
    <x:row r="18" ht="26" customHeight="1">
      <x:c r="A18" s="34" t="str">
        <x:v>• 묶음 A: 원물 1,353g → 상품 1,133g, 가중 손질수율 83.7%</x:v>
      </x:c>
      <x:c r="B18" s="34"/>
      <x:c r="C18" s="34"/>
      <x:c r="D18" s="34"/>
      <x:c r="E18" s="34"/>
      <x:c r="F18" s="34"/>
      <x:c r="G18" s="34"/>
      <x:c r="H18" s="34"/>
      <x:c r="I18" s="20"/>
      <x:c r="J18" s="20"/>
      <x:c r="K18" s="20"/>
      <x:c r="L18" s="20"/>
      <x:c r="M18" s="20"/>
    </x:row>
    <x:row r="19" ht="26" customHeight="1">
      <x:c r="A19" s="34" t="str">
        <x:v>• 묶음 B: 원물 1,813g → 상품 1,664g, 가중 손질수율 91.8%</x:v>
      </x:c>
      <x:c r="B19" s="34"/>
      <x:c r="C19" s="34"/>
      <x:c r="D19" s="34"/>
      <x:c r="E19" s="34"/>
      <x:c r="F19" s="34"/>
      <x:c r="G19" s="34"/>
      <x:c r="H19" s="34"/>
      <x:c r="I19" s="20"/>
      <x:c r="J19" s="20"/>
      <x:c r="K19" s="20"/>
      <x:c r="L19" s="20"/>
      <x:c r="M19" s="20"/>
    </x:row>
    <x:row r="20" ht="26" customHeight="1">
      <x:c r="A20" s="34" t="str">
        <x:v>• 두 묶음의 차이는 약 8.1%p입니다. 원물 상태·선별 기준·작업 조건을 함께 기록해야 원인을 판단할 수 있습니다.</x:v>
      </x:c>
      <x:c r="B20" s="34"/>
      <x:c r="C20" s="34"/>
      <x:c r="D20" s="34"/>
      <x:c r="E20" s="34"/>
      <x:c r="F20" s="34"/>
      <x:c r="G20" s="34"/>
      <x:c r="H20" s="34"/>
      <x:c r="I20" s="20"/>
      <x:c r="J20" s="20"/>
      <x:c r="K20" s="20"/>
      <x:c r="L20" s="20"/>
      <x:c r="M20" s="20"/>
    </x:row>
    <x:row r="21" ht="26" customHeight="1">
      <x:c r="A21" s="34" t="str">
        <x:v>• 수율만으로 품질을 평가하지 말고 재손질과 상품성도 함께 확인하세요.</x:v>
      </x:c>
      <x:c r="B21" s="34"/>
      <x:c r="C21" s="34"/>
      <x:c r="D21" s="34"/>
      <x:c r="E21" s="34"/>
      <x:c r="F21" s="34"/>
      <x:c r="G21" s="34"/>
      <x:c r="H21" s="34"/>
      <x:c r="I21" s="20"/>
      <x:c r="J21" s="20"/>
      <x:c r="K21" s="20"/>
      <x:c r="L21" s="20"/>
      <x:c r="M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</x:row>
    <x:row r="23">
      <x:c r="A23" s="37" t="str">
        <x:v>사용 순서: 현장 입력 → 중량·조건 기록 → 주간 대시보드 확인 → 이상값 원인 점검</x:v>
      </x:c>
      <x:c r="B23" s="37"/>
      <x:c r="C23" s="37"/>
      <x:c r="D23" s="37"/>
      <x:c r="E23" s="37"/>
      <x:c r="F23" s="37"/>
      <x:c r="G23" s="37"/>
      <x:c r="H23" s="37"/>
      <x:c r="I23" s="20"/>
      <x:c r="J23" s="20"/>
      <x:c r="K23" s="20"/>
      <x:c r="L23" s="20"/>
      <x:c r="M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</x:row>
  </x:sheetData>
  <x:mergeCells>
    <x:mergeCell ref="A2:H2"/>
    <x:mergeCell ref="A4:H4"/>
    <x:mergeCell ref="A17:H17"/>
    <x:mergeCell ref="A18:H18"/>
    <x:mergeCell ref="A19:H19"/>
    <x:mergeCell ref="A20:H20"/>
    <x:mergeCell ref="A21:H21"/>
    <x:mergeCell ref="A23:H23"/>
  </x:mergeCells>
  <x:conditionalFormatting sqref="D13:D14">
    <x:cfRule type="colorScale" priority="1">
      <x:colorScale>
        <x:cfvo type="min"/>
        <x:cfvo type="percentile" val="50"/>
        <x:cfvo type="max"/>
        <x:color rgb="FFF8696B"/>
        <x:color rgb="FFF9D65C"/>
        <x:color rgb="FF63BE7B"/>
      </x:colorScale>
    </x:cfRule>
  </x:conditionalFormatting>
  <x:pageMargins left="0.7" right="0.7" top="0.75" bottom="0.75" header="0.3" footer="0.3"/>
  <x:drawing xmlns:r="http://schemas.openxmlformats.org/officeDocument/2006/relationships" r:id="Rc42bb722262e4508"/>
</x:worksheet>
</file>

<file path=xl/worksheets/sheet2.xml><?xml version="1.0" encoding="utf-8"?>
<x:worksheet xmlns:x="http://schemas.openxmlformats.org/spreadsheetml/2006/main">
  <x:sheetPr>
    <x:tabColor rgb="FF2E7D52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2" hidden="0" customWidth="1"/>
    <x:col min="2" max="2" width="11" hidden="0" customWidth="1"/>
    <x:col min="3" max="3" width="17" hidden="0" customWidth="1"/>
    <x:col min="4" max="4" width="12" hidden="0" customWidth="1"/>
    <x:col min="5" max="5" width="12" hidden="0" customWidth="1"/>
    <x:col min="6" max="6" width="12" hidden="0" customWidth="1"/>
    <x:col min="7" max="7" width="11" hidden="0" customWidth="1"/>
    <x:col min="8" max="8" width="10" hidden="0" customWidth="1"/>
    <x:col min="9" max="9" width="12" hidden="0" customWidth="1"/>
    <x:col min="10" max="10" width="12" hidden="0" customWidth="1"/>
    <x:col min="11" max="11" width="13" hidden="0" customWidth="1"/>
    <x:col min="12" max="12" width="10" hidden="0" customWidth="1"/>
    <x:col min="13" max="13" width="12" hidden="0" customWidth="1"/>
    <x:col min="14" max="14" width="10" hidden="0" customWidth="1"/>
    <x:col min="15" max="15" width="16" hidden="0" customWidth="1"/>
    <x:col min="16" max="16" width="11" hidden="0" customWidth="1"/>
    <x:col min="17" max="17" width="20" hidden="0" customWidth="1"/>
  </x:cols>
  <x:sheetData>
    <x:row r="2">
      <x:c r="A2" s="41" t="str">
        <x:v>현장 입력 — 채소 손질수율 기록</x:v>
      </x:c>
      <x:c r="B2" s="41"/>
      <x:c r="C2" s="41"/>
      <x:c r="D2" s="41"/>
      <x:c r="E2" s="41"/>
      <x:c r="F2" s="41"/>
      <x:c r="G2" s="41"/>
      <x:c r="H2" s="41"/>
      <x:c r="I2" s="41"/>
      <x:c r="J2" s="41"/>
      <x:c r="K2" s="41"/>
      <x:c r="L2" s="41"/>
      <x:c r="M2" s="41"/>
      <x:c r="N2" s="41"/>
      <x:c r="O2" s="41"/>
      <x:c r="P2" s="41"/>
      <x:c r="Q2" s="41"/>
    </x:row>
    <x:row r="3">
      <x:c r="A3" s="4" t="str">
        <x:v>노란색 칸만 입력하세요. 원물중량·상품중량을 입력하면 제거량과 수율이 자동 계산됩니다.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>
      <x:c r="A4" s="42" t="str">
        <x:v>예시 데이터 출처: 2026-07-13 현장 측정값(작업장·품종명 비공개, 측정 묶음 A·B로 익명 처리)</x:v>
      </x:c>
      <x:c r="B4" s="42"/>
      <x:c r="C4" s="42"/>
      <x:c r="D4" s="42"/>
      <x:c r="E4" s="42"/>
      <x:c r="F4" s="42"/>
      <x:c r="G4" s="42"/>
      <x:c r="H4" s="42"/>
      <x:c r="I4" s="42"/>
      <x:c r="J4" s="42"/>
      <x:c r="K4" s="42"/>
      <x:c r="L4" s="42"/>
      <x:c r="M4" s="42"/>
      <x:c r="N4" s="42"/>
      <x:c r="O4" s="42"/>
      <x:c r="P4" s="42"/>
      <x:c r="Q4" s="42"/>
    </x:row>
    <x:row r="6" ht="34" customHeight="1">
      <x:c r="A6" s="65" t="str">
        <x:v>작업일</x:v>
      </x:c>
      <x:c r="B6" s="66" t="str">
        <x:v>측정 묶음</x:v>
      </x:c>
      <x:c r="C6" s="66" t="str">
        <x:v>품목·품종</x:v>
      </x:c>
      <x:c r="D6" s="66" t="str">
        <x:v>원물중량(g)</x:v>
      </x:c>
      <x:c r="E6" s="66" t="str">
        <x:v>상품중량(g)</x:v>
      </x:c>
      <x:c r="F6" s="66" t="str">
        <x:v>총제거량(g)</x:v>
      </x:c>
      <x:c r="G6" s="66" t="str">
        <x:v>손질수율</x:v>
      </x:c>
      <x:c r="H6" s="66" t="str">
        <x:v>로스율</x:v>
      </x:c>
      <x:c r="I6" s="66" t="str">
        <x:v>정상제거(g)</x:v>
      </x:c>
      <x:c r="J6" s="66" t="str">
        <x:v>품질불량(g)</x:v>
      </x:c>
      <x:c r="K6" s="66" t="str">
        <x:v>미분류 차이(g)</x:v>
      </x:c>
      <x:c r="L6" s="66" t="str">
        <x:v>작업인원</x:v>
      </x:c>
      <x:c r="M6" s="66" t="str">
        <x:v>작업시간(분)</x:v>
      </x:c>
      <x:c r="N6" s="66" t="str">
        <x:v>총 인시</x:v>
      </x:c>
      <x:c r="O6" s="66" t="str">
        <x:v>1인시 처리량(kg)</x:v>
      </x:c>
      <x:c r="P6" s="66" t="str">
        <x:v>원물 상태</x:v>
      </x:c>
      <x:c r="Q6" s="66" t="str">
        <x:v>비고</x:v>
      </x:c>
    </x:row>
    <x:row r="7">
      <x:c r="A7" s="67" t="n">
        <x:v>46216</x:v>
      </x:c>
      <x:c r="B7" s="68" t="str">
        <x:v>A</x:v>
      </x:c>
      <x:c r="C7" s="68" t="str">
        <x:v>잎채소(익명)</x:v>
      </x:c>
      <x:c r="D7" s="69" t="n">
        <x:v>216</x:v>
      </x:c>
      <x:c r="E7" s="69" t="n">
        <x:v>158</x:v>
      </x:c>
      <x:c r="F7" s="70" t="n">
        <x:f>IF(OR(D7="",E7=""),"",D7-E7)</x:f>
        <x:v>58</x:v>
      </x:c>
      <x:c r="G7" s="71" t="n">
        <x:f>IF(OR(D7="",D7=0,E7=""),"",E7/D7)</x:f>
        <x:v>0.7314814814814815</x:v>
      </x:c>
      <x:c r="H7" s="71" t="n">
        <x:f>IF(G7="","",1-G7)</x:f>
        <x:v>0.2685185185185185</x:v>
      </x:c>
      <x:c r="I7" s="69"/>
      <x:c r="J7" s="69"/>
      <x:c r="K7" s="70" t="str">
        <x:f>IF(COUNTA(I7:J7)=0,"",F7-SUM(I7:J7))</x:f>
      </x:c>
      <x:c r="L7" s="72"/>
      <x:c r="M7" s="72"/>
      <x:c r="N7" s="73" t="str">
        <x:f>IF(OR(L7="",M7=""),"",L7*M7/60)</x:f>
      </x:c>
      <x:c r="O7" s="74" t="str">
        <x:f>IF(OR(D7="",N7="",N7=0),"",D7/1000/N7)</x:f>
      </x:c>
      <x:c r="P7" s="68" t="str"/>
      <x:c r="Q7" s="75" t="str">
        <x:v>개체 1</x:v>
      </x:c>
    </x:row>
    <x:row r="8">
      <x:c r="A8" s="67" t="n">
        <x:v>46216</x:v>
      </x:c>
      <x:c r="B8" s="68" t="str">
        <x:v>A</x:v>
      </x:c>
      <x:c r="C8" s="68" t="str">
        <x:v>잎채소(익명)</x:v>
      </x:c>
      <x:c r="D8" s="69" t="n">
        <x:v>251</x:v>
      </x:c>
      <x:c r="E8" s="69" t="n">
        <x:v>211</x:v>
      </x:c>
      <x:c r="F8" s="70" t="n">
        <x:f>IF(OR(D8="",E8=""),"",D8-E8)</x:f>
        <x:v>40</x:v>
      </x:c>
      <x:c r="G8" s="71" t="n">
        <x:f>IF(OR(D8="",D8=0,E8=""),"",E8/D8)</x:f>
        <x:v>0.8406374501992032</x:v>
      </x:c>
      <x:c r="H8" s="71" t="n">
        <x:f>IF(G8="","",1-G8)</x:f>
        <x:v>0.15936254980079678</x:v>
      </x:c>
      <x:c r="I8" s="69"/>
      <x:c r="J8" s="69"/>
      <x:c r="K8" s="70" t="str">
        <x:f>IF(COUNTA(I8:J8)=0,"",F8-SUM(I8:J8))</x:f>
      </x:c>
      <x:c r="L8" s="72"/>
      <x:c r="M8" s="72"/>
      <x:c r="N8" s="73" t="str">
        <x:f>IF(OR(L8="",M8=""),"",L8*M8/60)</x:f>
      </x:c>
      <x:c r="O8" s="74" t="str">
        <x:f>IF(OR(D8="",N8="",N8=0),"",D8/1000/N8)</x:f>
      </x:c>
      <x:c r="P8" s="68" t="str"/>
      <x:c r="Q8" s="75" t="str">
        <x:v>개체 2</x:v>
      </x:c>
    </x:row>
    <x:row r="9">
      <x:c r="A9" s="67" t="n">
        <x:v>46216</x:v>
      </x:c>
      <x:c r="B9" s="68" t="str">
        <x:v>A</x:v>
      </x:c>
      <x:c r="C9" s="68" t="str">
        <x:v>잎채소(익명)</x:v>
      </x:c>
      <x:c r="D9" s="69" t="n">
        <x:v>242</x:v>
      </x:c>
      <x:c r="E9" s="69" t="n">
        <x:v>217</x:v>
      </x:c>
      <x:c r="F9" s="70" t="n">
        <x:f>IF(OR(D9="",E9=""),"",D9-E9)</x:f>
        <x:v>25</x:v>
      </x:c>
      <x:c r="G9" s="71" t="n">
        <x:f>IF(OR(D9="",D9=0,E9=""),"",E9/D9)</x:f>
        <x:v>0.8966942148760331</x:v>
      </x:c>
      <x:c r="H9" s="71" t="n">
        <x:f>IF(G9="","",1-G9)</x:f>
        <x:v>0.10330578512396693</x:v>
      </x:c>
      <x:c r="I9" s="69"/>
      <x:c r="J9" s="69"/>
      <x:c r="K9" s="70" t="str">
        <x:f>IF(COUNTA(I9:J9)=0,"",F9-SUM(I9:J9))</x:f>
      </x:c>
      <x:c r="L9" s="72"/>
      <x:c r="M9" s="72"/>
      <x:c r="N9" s="73" t="str">
        <x:f>IF(OR(L9="",M9=""),"",L9*M9/60)</x:f>
      </x:c>
      <x:c r="O9" s="74" t="str">
        <x:f>IF(OR(D9="",N9="",N9=0),"",D9/1000/N9)</x:f>
      </x:c>
      <x:c r="P9" s="68" t="str"/>
      <x:c r="Q9" s="75" t="str">
        <x:v>개체 3</x:v>
      </x:c>
    </x:row>
    <x:row r="10">
      <x:c r="A10" s="67" t="n">
        <x:v>46216</x:v>
      </x:c>
      <x:c r="B10" s="68" t="str">
        <x:v>A</x:v>
      </x:c>
      <x:c r="C10" s="68" t="str">
        <x:v>잎채소(익명)</x:v>
      </x:c>
      <x:c r="D10" s="69" t="n">
        <x:v>303</x:v>
      </x:c>
      <x:c r="E10" s="69" t="n">
        <x:v>260</x:v>
      </x:c>
      <x:c r="F10" s="70" t="n">
        <x:f>IF(OR(D10="",E10=""),"",D10-E10)</x:f>
        <x:v>43</x:v>
      </x:c>
      <x:c r="G10" s="71" t="n">
        <x:f>IF(OR(D10="",D10=0,E10=""),"",E10/D10)</x:f>
        <x:v>0.858085808580858</x:v>
      </x:c>
      <x:c r="H10" s="71" t="n">
        <x:f>IF(G10="","",1-G10)</x:f>
        <x:v>0.14191419141914197</x:v>
      </x:c>
      <x:c r="I10" s="69"/>
      <x:c r="J10" s="69"/>
      <x:c r="K10" s="70" t="str">
        <x:f>IF(COUNTA(I10:J10)=0,"",F10-SUM(I10:J10))</x:f>
      </x:c>
      <x:c r="L10" s="72"/>
      <x:c r="M10" s="72"/>
      <x:c r="N10" s="73" t="str">
        <x:f>IF(OR(L10="",M10=""),"",L10*M10/60)</x:f>
      </x:c>
      <x:c r="O10" s="74" t="str">
        <x:f>IF(OR(D10="",N10="",N10=0),"",D10/1000/N10)</x:f>
      </x:c>
      <x:c r="P10" s="68" t="str"/>
      <x:c r="Q10" s="75" t="str">
        <x:v>개체 4</x:v>
      </x:c>
    </x:row>
    <x:row r="11">
      <x:c r="A11" s="67" t="n">
        <x:v>46216</x:v>
      </x:c>
      <x:c r="B11" s="68" t="str">
        <x:v>A</x:v>
      </x:c>
      <x:c r="C11" s="68" t="str">
        <x:v>잎채소(익명)</x:v>
      </x:c>
      <x:c r="D11" s="69" t="n">
        <x:v>341</x:v>
      </x:c>
      <x:c r="E11" s="69" t="n">
        <x:v>287</x:v>
      </x:c>
      <x:c r="F11" s="70" t="n">
        <x:f>IF(OR(D11="",E11=""),"",D11-E11)</x:f>
        <x:v>54</x:v>
      </x:c>
      <x:c r="G11" s="71" t="n">
        <x:f>IF(OR(D11="",D11=0,E11=""),"",E11/D11)</x:f>
        <x:v>0.841642228739003</x:v>
      </x:c>
      <x:c r="H11" s="71" t="n">
        <x:f>IF(G11="","",1-G11)</x:f>
        <x:v>0.15835777126099704</x:v>
      </x:c>
      <x:c r="I11" s="69"/>
      <x:c r="J11" s="69"/>
      <x:c r="K11" s="70" t="str">
        <x:f>IF(COUNTA(I11:J11)=0,"",F11-SUM(I11:J11))</x:f>
      </x:c>
      <x:c r="L11" s="72"/>
      <x:c r="M11" s="72"/>
      <x:c r="N11" s="73" t="str">
        <x:f>IF(OR(L11="",M11=""),"",L11*M11/60)</x:f>
      </x:c>
      <x:c r="O11" s="74" t="str">
        <x:f>IF(OR(D11="",N11="",N11=0),"",D11/1000/N11)</x:f>
      </x:c>
      <x:c r="P11" s="68" t="str"/>
      <x:c r="Q11" s="75" t="str">
        <x:v>개체 5</x:v>
      </x:c>
    </x:row>
    <x:row r="12">
      <x:c r="A12" s="67" t="n">
        <x:v>46216</x:v>
      </x:c>
      <x:c r="B12" s="68" t="str">
        <x:v>B</x:v>
      </x:c>
      <x:c r="C12" s="68" t="str">
        <x:v>잎채소(익명)</x:v>
      </x:c>
      <x:c r="D12" s="69" t="n">
        <x:v>368</x:v>
      </x:c>
      <x:c r="E12" s="69" t="n">
        <x:v>341</x:v>
      </x:c>
      <x:c r="F12" s="70" t="n">
        <x:f>IF(OR(D12="",E12=""),"",D12-E12)</x:f>
        <x:v>27</x:v>
      </x:c>
      <x:c r="G12" s="71" t="n">
        <x:f>IF(OR(D12="",D12=0,E12=""),"",E12/D12)</x:f>
        <x:v>0.9266304347826086</x:v>
      </x:c>
      <x:c r="H12" s="71" t="n">
        <x:f>IF(G12="","",1-G12)</x:f>
        <x:v>0.07336956521739135</x:v>
      </x:c>
      <x:c r="I12" s="69"/>
      <x:c r="J12" s="69"/>
      <x:c r="K12" s="70" t="str">
        <x:f>IF(COUNTA(I12:J12)=0,"",F12-SUM(I12:J12))</x:f>
      </x:c>
      <x:c r="L12" s="72"/>
      <x:c r="M12" s="72"/>
      <x:c r="N12" s="73" t="str">
        <x:f>IF(OR(L12="",M12=""),"",L12*M12/60)</x:f>
      </x:c>
      <x:c r="O12" s="74" t="str">
        <x:f>IF(OR(D12="",N12="",N12=0),"",D12/1000/N12)</x:f>
      </x:c>
      <x:c r="P12" s="68" t="str">
        <x:v>개체 1</x:v>
      </x:c>
      <x:c r="Q12" s="75"/>
    </x:row>
    <x:row r="13">
      <x:c r="A13" s="67" t="n">
        <x:v>46216</x:v>
      </x:c>
      <x:c r="B13" s="68" t="str">
        <x:v>B</x:v>
      </x:c>
      <x:c r="C13" s="68" t="str">
        <x:v>잎채소(익명)</x:v>
      </x:c>
      <x:c r="D13" s="69" t="n">
        <x:v>304</x:v>
      </x:c>
      <x:c r="E13" s="69" t="n">
        <x:v>268</x:v>
      </x:c>
      <x:c r="F13" s="70" t="n">
        <x:f>IF(OR(D13="",E13=""),"",D13-E13)</x:f>
        <x:v>36</x:v>
      </x:c>
      <x:c r="G13" s="71" t="n">
        <x:f>IF(OR(D13="",D13=0,E13=""),"",E13/D13)</x:f>
        <x:v>0.881578947368421</x:v>
      </x:c>
      <x:c r="H13" s="71" t="n">
        <x:f>IF(G13="","",1-G13)</x:f>
        <x:v>0.11842105263157898</x:v>
      </x:c>
      <x:c r="I13" s="69"/>
      <x:c r="J13" s="69"/>
      <x:c r="K13" s="70" t="str">
        <x:f>IF(COUNTA(I13:J13)=0,"",F13-SUM(I13:J13))</x:f>
      </x:c>
      <x:c r="L13" s="72"/>
      <x:c r="M13" s="72"/>
      <x:c r="N13" s="73" t="str">
        <x:f>IF(OR(L13="",M13=""),"",L13*M13/60)</x:f>
      </x:c>
      <x:c r="O13" s="74" t="str">
        <x:f>IF(OR(D13="",N13="",N13=0),"",D13/1000/N13)</x:f>
      </x:c>
      <x:c r="P13" s="68" t="str">
        <x:v>개체 2</x:v>
      </x:c>
      <x:c r="Q13" s="75"/>
    </x:row>
    <x:row r="14">
      <x:c r="A14" s="67" t="n">
        <x:v>46216</x:v>
      </x:c>
      <x:c r="B14" s="68" t="str">
        <x:v>B</x:v>
      </x:c>
      <x:c r="C14" s="68" t="str">
        <x:v>잎채소(익명)</x:v>
      </x:c>
      <x:c r="D14" s="69" t="n">
        <x:v>364</x:v>
      </x:c>
      <x:c r="E14" s="69" t="n">
        <x:v>329</x:v>
      </x:c>
      <x:c r="F14" s="70" t="n">
        <x:f>IF(OR(D14="",E14=""),"",D14-E14)</x:f>
        <x:v>35</x:v>
      </x:c>
      <x:c r="G14" s="71" t="n">
        <x:f>IF(OR(D14="",D14=0,E14=""),"",E14/D14)</x:f>
        <x:v>0.9038461538461539</x:v>
      </x:c>
      <x:c r="H14" s="71" t="n">
        <x:f>IF(G14="","",1-G14)</x:f>
        <x:v>0.09615384615384615</x:v>
      </x:c>
      <x:c r="I14" s="69"/>
      <x:c r="J14" s="69"/>
      <x:c r="K14" s="70" t="str">
        <x:f>IF(COUNTA(I14:J14)=0,"",F14-SUM(I14:J14))</x:f>
      </x:c>
      <x:c r="L14" s="72"/>
      <x:c r="M14" s="72"/>
      <x:c r="N14" s="73" t="str">
        <x:f>IF(OR(L14="",M14=""),"",L14*M14/60)</x:f>
      </x:c>
      <x:c r="O14" s="74" t="str">
        <x:f>IF(OR(D14="",N14="",N14=0),"",D14/1000/N14)</x:f>
      </x:c>
      <x:c r="P14" s="68" t="str">
        <x:v>개체 3</x:v>
      </x:c>
      <x:c r="Q14" s="75"/>
    </x:row>
    <x:row r="15">
      <x:c r="A15" s="67" t="n">
        <x:v>46216</x:v>
      </x:c>
      <x:c r="B15" s="68" t="str">
        <x:v>B</x:v>
      </x:c>
      <x:c r="C15" s="68" t="str">
        <x:v>잎채소(익명)</x:v>
      </x:c>
      <x:c r="D15" s="69" t="n">
        <x:v>355</x:v>
      </x:c>
      <x:c r="E15" s="69" t="n">
        <x:v>320</x:v>
      </x:c>
      <x:c r="F15" s="70" t="n">
        <x:f>IF(OR(D15="",E15=""),"",D15-E15)</x:f>
        <x:v>35</x:v>
      </x:c>
      <x:c r="G15" s="71" t="n">
        <x:f>IF(OR(D15="",D15=0,E15=""),"",E15/D15)</x:f>
        <x:v>0.9014084507042254</x:v>
      </x:c>
      <x:c r="H15" s="71" t="n">
        <x:f>IF(G15="","",1-G15)</x:f>
        <x:v>0.09859154929577463</x:v>
      </x:c>
      <x:c r="I15" s="69"/>
      <x:c r="J15" s="69"/>
      <x:c r="K15" s="70" t="str">
        <x:f>IF(COUNTA(I15:J15)=0,"",F15-SUM(I15:J15))</x:f>
      </x:c>
      <x:c r="L15" s="72"/>
      <x:c r="M15" s="72"/>
      <x:c r="N15" s="73" t="str">
        <x:f>IF(OR(L15="",M15=""),"",L15*M15/60)</x:f>
      </x:c>
      <x:c r="O15" s="74" t="str">
        <x:f>IF(OR(D15="",N15="",N15=0),"",D15/1000/N15)</x:f>
      </x:c>
      <x:c r="P15" s="68" t="str">
        <x:v>개체 4</x:v>
      </x:c>
      <x:c r="Q15" s="75"/>
    </x:row>
    <x:row r="16">
      <x:c r="A16" s="67" t="n">
        <x:v>46216</x:v>
      </x:c>
      <x:c r="B16" s="68" t="str">
        <x:v>B</x:v>
      </x:c>
      <x:c r="C16" s="68" t="str">
        <x:v>잎채소(익명)</x:v>
      </x:c>
      <x:c r="D16" s="69" t="n">
        <x:v>422</x:v>
      </x:c>
      <x:c r="E16" s="69" t="n">
        <x:v>406</x:v>
      </x:c>
      <x:c r="F16" s="70" t="n">
        <x:f>IF(OR(D16="",E16=""),"",D16-E16)</x:f>
        <x:v>16</x:v>
      </x:c>
      <x:c r="G16" s="71" t="n">
        <x:f>IF(OR(D16="",D16=0,E16=""),"",E16/D16)</x:f>
        <x:v>0.9620853080568721</x:v>
      </x:c>
      <x:c r="H16" s="71" t="n">
        <x:f>IF(G16="","",1-G16)</x:f>
        <x:v>0.03791469194312791</x:v>
      </x:c>
      <x:c r="I16" s="69"/>
      <x:c r="J16" s="69"/>
      <x:c r="K16" s="70" t="str">
        <x:f>IF(COUNTA(I16:J16)=0,"",F16-SUM(I16:J16))</x:f>
      </x:c>
      <x:c r="L16" s="72"/>
      <x:c r="M16" s="72"/>
      <x:c r="N16" s="73" t="str">
        <x:f>IF(OR(L16="",M16=""),"",L16*M16/60)</x:f>
      </x:c>
      <x:c r="O16" s="74" t="str">
        <x:f>IF(OR(D16="",N16="",N16=0),"",D16/1000/N16)</x:f>
      </x:c>
      <x:c r="P16" s="68" t="str">
        <x:v>개체 5</x:v>
      </x:c>
      <x:c r="Q16" s="75"/>
    </x:row>
    <x:row r="17">
      <x:c r="A17" s="67"/>
      <x:c r="B17" s="68"/>
      <x:c r="C17" s="68"/>
      <x:c r="D17" s="69"/>
      <x:c r="E17" s="69"/>
      <x:c r="F17" s="70" t="str">
        <x:f>IF(OR(D17="",E17=""),"",D17-E17)</x:f>
      </x:c>
      <x:c r="G17" s="71" t="str">
        <x:f>IF(OR(D17="",D17=0,E17=""),"",E17/D17)</x:f>
      </x:c>
      <x:c r="H17" s="71" t="str">
        <x:f>IF(G17="","",1-G17)</x:f>
      </x:c>
      <x:c r="I17" s="69"/>
      <x:c r="J17" s="69"/>
      <x:c r="K17" s="70" t="str">
        <x:f>IF(COUNTA(I17:J17)=0,"",F17-SUM(I17:J17))</x:f>
      </x:c>
      <x:c r="L17" s="72"/>
      <x:c r="M17" s="72"/>
      <x:c r="N17" s="73" t="str">
        <x:f>IF(OR(L17="",M17=""),"",L17*M17/60)</x:f>
      </x:c>
      <x:c r="O17" s="74" t="str">
        <x:f>IF(OR(D17="",N17="",N17=0),"",D17/1000/N17)</x:f>
      </x:c>
      <x:c r="P17" s="68"/>
      <x:c r="Q17" s="75"/>
    </x:row>
    <x:row r="18">
      <x:c r="A18" s="67"/>
      <x:c r="B18" s="68"/>
      <x:c r="C18" s="68"/>
      <x:c r="D18" s="69"/>
      <x:c r="E18" s="69"/>
      <x:c r="F18" s="70" t="str">
        <x:f>IF(OR(D18="",E18=""),"",D18-E18)</x:f>
      </x:c>
      <x:c r="G18" s="71" t="str">
        <x:f>IF(OR(D18="",D18=0,E18=""),"",E18/D18)</x:f>
      </x:c>
      <x:c r="H18" s="71" t="str">
        <x:f>IF(G18="","",1-G18)</x:f>
      </x:c>
      <x:c r="I18" s="69"/>
      <x:c r="J18" s="69"/>
      <x:c r="K18" s="70" t="str">
        <x:f>IF(COUNTA(I18:J18)=0,"",F18-SUM(I18:J18))</x:f>
      </x:c>
      <x:c r="L18" s="72"/>
      <x:c r="M18" s="72"/>
      <x:c r="N18" s="73" t="str">
        <x:f>IF(OR(L18="",M18=""),"",L18*M18/60)</x:f>
      </x:c>
      <x:c r="O18" s="74" t="str">
        <x:f>IF(OR(D18="",N18="",N18=0),"",D18/1000/N18)</x:f>
      </x:c>
      <x:c r="P18" s="68"/>
      <x:c r="Q18" s="75"/>
    </x:row>
    <x:row r="19">
      <x:c r="A19" s="67"/>
      <x:c r="B19" s="68"/>
      <x:c r="C19" s="68"/>
      <x:c r="D19" s="69"/>
      <x:c r="E19" s="69"/>
      <x:c r="F19" s="70" t="str">
        <x:f>IF(OR(D19="",E19=""),"",D19-E19)</x:f>
      </x:c>
      <x:c r="G19" s="71" t="str">
        <x:f>IF(OR(D19="",D19=0,E19=""),"",E19/D19)</x:f>
      </x:c>
      <x:c r="H19" s="71" t="str">
        <x:f>IF(G19="","",1-G19)</x:f>
      </x:c>
      <x:c r="I19" s="69"/>
      <x:c r="J19" s="69"/>
      <x:c r="K19" s="70" t="str">
        <x:f>IF(COUNTA(I19:J19)=0,"",F19-SUM(I19:J19))</x:f>
      </x:c>
      <x:c r="L19" s="72"/>
      <x:c r="M19" s="72"/>
      <x:c r="N19" s="73" t="str">
        <x:f>IF(OR(L19="",M19=""),"",L19*M19/60)</x:f>
      </x:c>
      <x:c r="O19" s="74" t="str">
        <x:f>IF(OR(D19="",N19="",N19=0),"",D19/1000/N19)</x:f>
      </x:c>
      <x:c r="P19" s="68"/>
      <x:c r="Q19" s="75"/>
    </x:row>
    <x:row r="20">
      <x:c r="A20" s="67"/>
      <x:c r="B20" s="68"/>
      <x:c r="C20" s="68"/>
      <x:c r="D20" s="69"/>
      <x:c r="E20" s="69"/>
      <x:c r="F20" s="70" t="str">
        <x:f>IF(OR(D20="",E20=""),"",D20-E20)</x:f>
      </x:c>
      <x:c r="G20" s="71" t="str">
        <x:f>IF(OR(D20="",D20=0,E20=""),"",E20/D20)</x:f>
      </x:c>
      <x:c r="H20" s="71" t="str">
        <x:f>IF(G20="","",1-G20)</x:f>
      </x:c>
      <x:c r="I20" s="69"/>
      <x:c r="J20" s="69"/>
      <x:c r="K20" s="70" t="str">
        <x:f>IF(COUNTA(I20:J20)=0,"",F20-SUM(I20:J20))</x:f>
      </x:c>
      <x:c r="L20" s="72"/>
      <x:c r="M20" s="72"/>
      <x:c r="N20" s="73" t="str">
        <x:f>IF(OR(L20="",M20=""),"",L20*M20/60)</x:f>
      </x:c>
      <x:c r="O20" s="74" t="str">
        <x:f>IF(OR(D20="",N20="",N20=0),"",D20/1000/N20)</x:f>
      </x:c>
      <x:c r="P20" s="68"/>
      <x:c r="Q20" s="75"/>
    </x:row>
    <x:row r="21">
      <x:c r="A21" s="67"/>
      <x:c r="B21" s="68"/>
      <x:c r="C21" s="68"/>
      <x:c r="D21" s="69"/>
      <x:c r="E21" s="69"/>
      <x:c r="F21" s="70" t="str">
        <x:f>IF(OR(D21="",E21=""),"",D21-E21)</x:f>
      </x:c>
      <x:c r="G21" s="71" t="str">
        <x:f>IF(OR(D21="",D21=0,E21=""),"",E21/D21)</x:f>
      </x:c>
      <x:c r="H21" s="71" t="str">
        <x:f>IF(G21="","",1-G21)</x:f>
      </x:c>
      <x:c r="I21" s="69"/>
      <x:c r="J21" s="69"/>
      <x:c r="K21" s="70" t="str">
        <x:f>IF(COUNTA(I21:J21)=0,"",F21-SUM(I21:J21))</x:f>
      </x:c>
      <x:c r="L21" s="72"/>
      <x:c r="M21" s="72"/>
      <x:c r="N21" s="73" t="str">
        <x:f>IF(OR(L21="",M21=""),"",L21*M21/60)</x:f>
      </x:c>
      <x:c r="O21" s="74" t="str">
        <x:f>IF(OR(D21="",N21="",N21=0),"",D21/1000/N21)</x:f>
      </x:c>
      <x:c r="P21" s="68"/>
      <x:c r="Q21" s="75"/>
    </x:row>
    <x:row r="22">
      <x:c r="A22" s="67"/>
      <x:c r="B22" s="68"/>
      <x:c r="C22" s="68"/>
      <x:c r="D22" s="69"/>
      <x:c r="E22" s="69"/>
      <x:c r="F22" s="70" t="str">
        <x:f>IF(OR(D22="",E22=""),"",D22-E22)</x:f>
      </x:c>
      <x:c r="G22" s="71" t="str">
        <x:f>IF(OR(D22="",D22=0,E22=""),"",E22/D22)</x:f>
      </x:c>
      <x:c r="H22" s="71" t="str">
        <x:f>IF(G22="","",1-G22)</x:f>
      </x:c>
      <x:c r="I22" s="69"/>
      <x:c r="J22" s="69"/>
      <x:c r="K22" s="70" t="str">
        <x:f>IF(COUNTA(I22:J22)=0,"",F22-SUM(I22:J22))</x:f>
      </x:c>
      <x:c r="L22" s="72"/>
      <x:c r="M22" s="72"/>
      <x:c r="N22" s="73" t="str">
        <x:f>IF(OR(L22="",M22=""),"",L22*M22/60)</x:f>
      </x:c>
      <x:c r="O22" s="74" t="str">
        <x:f>IF(OR(D22="",N22="",N22=0),"",D22/1000/N22)</x:f>
      </x:c>
      <x:c r="P22" s="68"/>
      <x:c r="Q22" s="75"/>
    </x:row>
    <x:row r="23">
      <x:c r="A23" s="67"/>
      <x:c r="B23" s="68"/>
      <x:c r="C23" s="68"/>
      <x:c r="D23" s="69"/>
      <x:c r="E23" s="69"/>
      <x:c r="F23" s="70" t="str">
        <x:f>IF(OR(D23="",E23=""),"",D23-E23)</x:f>
      </x:c>
      <x:c r="G23" s="71" t="str">
        <x:f>IF(OR(D23="",D23=0,E23=""),"",E23/D23)</x:f>
      </x:c>
      <x:c r="H23" s="71" t="str">
        <x:f>IF(G23="","",1-G23)</x:f>
      </x:c>
      <x:c r="I23" s="69"/>
      <x:c r="J23" s="69"/>
      <x:c r="K23" s="70" t="str">
        <x:f>IF(COUNTA(I23:J23)=0,"",F23-SUM(I23:J23))</x:f>
      </x:c>
      <x:c r="L23" s="72"/>
      <x:c r="M23" s="72"/>
      <x:c r="N23" s="73" t="str">
        <x:f>IF(OR(L23="",M23=""),"",L23*M23/60)</x:f>
      </x:c>
      <x:c r="O23" s="74" t="str">
        <x:f>IF(OR(D23="",N23="",N23=0),"",D23/1000/N23)</x:f>
      </x:c>
      <x:c r="P23" s="68"/>
      <x:c r="Q23" s="75"/>
    </x:row>
    <x:row r="24">
      <x:c r="A24" s="67"/>
      <x:c r="B24" s="68"/>
      <x:c r="C24" s="68"/>
      <x:c r="D24" s="69"/>
      <x:c r="E24" s="69"/>
      <x:c r="F24" s="70" t="str">
        <x:f>IF(OR(D24="",E24=""),"",D24-E24)</x:f>
      </x:c>
      <x:c r="G24" s="71" t="str">
        <x:f>IF(OR(D24="",D24=0,E24=""),"",E24/D24)</x:f>
      </x:c>
      <x:c r="H24" s="71" t="str">
        <x:f>IF(G24="","",1-G24)</x:f>
      </x:c>
      <x:c r="I24" s="69"/>
      <x:c r="J24" s="69"/>
      <x:c r="K24" s="70" t="str">
        <x:f>IF(COUNTA(I24:J24)=0,"",F24-SUM(I24:J24))</x:f>
      </x:c>
      <x:c r="L24" s="72"/>
      <x:c r="M24" s="72"/>
      <x:c r="N24" s="73" t="str">
        <x:f>IF(OR(L24="",M24=""),"",L24*M24/60)</x:f>
      </x:c>
      <x:c r="O24" s="74" t="str">
        <x:f>IF(OR(D24="",N24="",N24=0),"",D24/1000/N24)</x:f>
      </x:c>
      <x:c r="P24" s="68"/>
      <x:c r="Q24" s="75"/>
    </x:row>
    <x:row r="25">
      <x:c r="A25" s="67"/>
      <x:c r="B25" s="68"/>
      <x:c r="C25" s="68"/>
      <x:c r="D25" s="69"/>
      <x:c r="E25" s="69"/>
      <x:c r="F25" s="70" t="str">
        <x:f>IF(OR(D25="",E25=""),"",D25-E25)</x:f>
      </x:c>
      <x:c r="G25" s="71" t="str">
        <x:f>IF(OR(D25="",D25=0,E25=""),"",E25/D25)</x:f>
      </x:c>
      <x:c r="H25" s="71" t="str">
        <x:f>IF(G25="","",1-G25)</x:f>
      </x:c>
      <x:c r="I25" s="69"/>
      <x:c r="J25" s="69"/>
      <x:c r="K25" s="70" t="str">
        <x:f>IF(COUNTA(I25:J25)=0,"",F25-SUM(I25:J25))</x:f>
      </x:c>
      <x:c r="L25" s="72"/>
      <x:c r="M25" s="72"/>
      <x:c r="N25" s="73" t="str">
        <x:f>IF(OR(L25="",M25=""),"",L25*M25/60)</x:f>
      </x:c>
      <x:c r="O25" s="74" t="str">
        <x:f>IF(OR(D25="",N25="",N25=0),"",D25/1000/N25)</x:f>
      </x:c>
      <x:c r="P25" s="68"/>
      <x:c r="Q25" s="75"/>
    </x:row>
    <x:row r="26">
      <x:c r="A26" s="67"/>
      <x:c r="B26" s="68"/>
      <x:c r="C26" s="68"/>
      <x:c r="D26" s="69"/>
      <x:c r="E26" s="69"/>
      <x:c r="F26" s="70" t="str">
        <x:f>IF(OR(D26="",E26=""),"",D26-E26)</x:f>
      </x:c>
      <x:c r="G26" s="71" t="str">
        <x:f>IF(OR(D26="",D26=0,E26=""),"",E26/D26)</x:f>
      </x:c>
      <x:c r="H26" s="71" t="str">
        <x:f>IF(G26="","",1-G26)</x:f>
      </x:c>
      <x:c r="I26" s="69"/>
      <x:c r="J26" s="69"/>
      <x:c r="K26" s="70" t="str">
        <x:f>IF(COUNTA(I26:J26)=0,"",F26-SUM(I26:J26))</x:f>
      </x:c>
      <x:c r="L26" s="72"/>
      <x:c r="M26" s="72"/>
      <x:c r="N26" s="73" t="str">
        <x:f>IF(OR(L26="",M26=""),"",L26*M26/60)</x:f>
      </x:c>
      <x:c r="O26" s="74" t="str">
        <x:f>IF(OR(D26="",N26="",N26=0),"",D26/1000/N26)</x:f>
      </x:c>
      <x:c r="P26" s="68"/>
      <x:c r="Q26" s="75"/>
    </x:row>
    <x:row r="27">
      <x:c r="A27" s="67"/>
      <x:c r="B27" s="68"/>
      <x:c r="C27" s="68"/>
      <x:c r="D27" s="69"/>
      <x:c r="E27" s="69"/>
      <x:c r="F27" s="70" t="str">
        <x:f>IF(OR(D27="",E27=""),"",D27-E27)</x:f>
      </x:c>
      <x:c r="G27" s="71" t="str">
        <x:f>IF(OR(D27="",D27=0,E27=""),"",E27/D27)</x:f>
      </x:c>
      <x:c r="H27" s="71" t="str">
        <x:f>IF(G27="","",1-G27)</x:f>
      </x:c>
      <x:c r="I27" s="69"/>
      <x:c r="J27" s="69"/>
      <x:c r="K27" s="70" t="str">
        <x:f>IF(COUNTA(I27:J27)=0,"",F27-SUM(I27:J27))</x:f>
      </x:c>
      <x:c r="L27" s="72"/>
      <x:c r="M27" s="72"/>
      <x:c r="N27" s="73" t="str">
        <x:f>IF(OR(L27="",M27=""),"",L27*M27/60)</x:f>
      </x:c>
      <x:c r="O27" s="74" t="str">
        <x:f>IF(OR(D27="",N27="",N27=0),"",D27/1000/N27)</x:f>
      </x:c>
      <x:c r="P27" s="68"/>
      <x:c r="Q27" s="75"/>
    </x:row>
    <x:row r="28">
      <x:c r="A28" s="67"/>
      <x:c r="B28" s="68"/>
      <x:c r="C28" s="68"/>
      <x:c r="D28" s="69"/>
      <x:c r="E28" s="69"/>
      <x:c r="F28" s="70" t="str">
        <x:f>IF(OR(D28="",E28=""),"",D28-E28)</x:f>
      </x:c>
      <x:c r="G28" s="71" t="str">
        <x:f>IF(OR(D28="",D28=0,E28=""),"",E28/D28)</x:f>
      </x:c>
      <x:c r="H28" s="71" t="str">
        <x:f>IF(G28="","",1-G28)</x:f>
      </x:c>
      <x:c r="I28" s="69"/>
      <x:c r="J28" s="69"/>
      <x:c r="K28" s="70" t="str">
        <x:f>IF(COUNTA(I28:J28)=0,"",F28-SUM(I28:J28))</x:f>
      </x:c>
      <x:c r="L28" s="72"/>
      <x:c r="M28" s="72"/>
      <x:c r="N28" s="73" t="str">
        <x:f>IF(OR(L28="",M28=""),"",L28*M28/60)</x:f>
      </x:c>
      <x:c r="O28" s="74" t="str">
        <x:f>IF(OR(D28="",N28="",N28=0),"",D28/1000/N28)</x:f>
      </x:c>
      <x:c r="P28" s="68"/>
      <x:c r="Q28" s="75"/>
    </x:row>
    <x:row r="29">
      <x:c r="A29" s="67"/>
      <x:c r="B29" s="68"/>
      <x:c r="C29" s="68"/>
      <x:c r="D29" s="69"/>
      <x:c r="E29" s="69"/>
      <x:c r="F29" s="70" t="str">
        <x:f>IF(OR(D29="",E29=""),"",D29-E29)</x:f>
      </x:c>
      <x:c r="G29" s="71" t="str">
        <x:f>IF(OR(D29="",D29=0,E29=""),"",E29/D29)</x:f>
      </x:c>
      <x:c r="H29" s="71" t="str">
        <x:f>IF(G29="","",1-G29)</x:f>
      </x:c>
      <x:c r="I29" s="69"/>
      <x:c r="J29" s="69"/>
      <x:c r="K29" s="70" t="str">
        <x:f>IF(COUNTA(I29:J29)=0,"",F29-SUM(I29:J29))</x:f>
      </x:c>
      <x:c r="L29" s="72"/>
      <x:c r="M29" s="72"/>
      <x:c r="N29" s="73" t="str">
        <x:f>IF(OR(L29="",M29=""),"",L29*M29/60)</x:f>
      </x:c>
      <x:c r="O29" s="74" t="str">
        <x:f>IF(OR(D29="",N29="",N29=0),"",D29/1000/N29)</x:f>
      </x:c>
      <x:c r="P29" s="68"/>
      <x:c r="Q29" s="75"/>
    </x:row>
    <x:row r="30">
      <x:c r="A30" s="67"/>
      <x:c r="B30" s="68"/>
      <x:c r="C30" s="68"/>
      <x:c r="D30" s="69"/>
      <x:c r="E30" s="69"/>
      <x:c r="F30" s="70" t="str">
        <x:f>IF(OR(D30="",E30=""),"",D30-E30)</x:f>
      </x:c>
      <x:c r="G30" s="71" t="str">
        <x:f>IF(OR(D30="",D30=0,E30=""),"",E30/D30)</x:f>
      </x:c>
      <x:c r="H30" s="71" t="str">
        <x:f>IF(G30="","",1-G30)</x:f>
      </x:c>
      <x:c r="I30" s="69"/>
      <x:c r="J30" s="69"/>
      <x:c r="K30" s="70" t="str">
        <x:f>IF(COUNTA(I30:J30)=0,"",F30-SUM(I30:J30))</x:f>
      </x:c>
      <x:c r="L30" s="72"/>
      <x:c r="M30" s="72"/>
      <x:c r="N30" s="73" t="str">
        <x:f>IF(OR(L30="",M30=""),"",L30*M30/60)</x:f>
      </x:c>
      <x:c r="O30" s="74" t="str">
        <x:f>IF(OR(D30="",N30="",N30=0),"",D30/1000/N30)</x:f>
      </x:c>
      <x:c r="P30" s="68"/>
      <x:c r="Q30" s="75"/>
    </x:row>
    <x:row r="31">
      <x:c r="A31" s="67"/>
      <x:c r="B31" s="68"/>
      <x:c r="C31" s="68"/>
      <x:c r="D31" s="69"/>
      <x:c r="E31" s="69"/>
      <x:c r="F31" s="70" t="str">
        <x:f>IF(OR(D31="",E31=""),"",D31-E31)</x:f>
      </x:c>
      <x:c r="G31" s="71" t="str">
        <x:f>IF(OR(D31="",D31=0,E31=""),"",E31/D31)</x:f>
      </x:c>
      <x:c r="H31" s="71" t="str">
        <x:f>IF(G31="","",1-G31)</x:f>
      </x:c>
      <x:c r="I31" s="69"/>
      <x:c r="J31" s="69"/>
      <x:c r="K31" s="70" t="str">
        <x:f>IF(COUNTA(I31:J31)=0,"",F31-SUM(I31:J31))</x:f>
      </x:c>
      <x:c r="L31" s="72"/>
      <x:c r="M31" s="72"/>
      <x:c r="N31" s="73" t="str">
        <x:f>IF(OR(L31="",M31=""),"",L31*M31/60)</x:f>
      </x:c>
      <x:c r="O31" s="74" t="str">
        <x:f>IF(OR(D31="",N31="",N31=0),"",D31/1000/N31)</x:f>
      </x:c>
      <x:c r="P31" s="68"/>
      <x:c r="Q31" s="75"/>
    </x:row>
    <x:row r="32">
      <x:c r="A32" s="67"/>
      <x:c r="B32" s="68"/>
      <x:c r="C32" s="68"/>
      <x:c r="D32" s="69"/>
      <x:c r="E32" s="69"/>
      <x:c r="F32" s="70" t="str">
        <x:f>IF(OR(D32="",E32=""),"",D32-E32)</x:f>
      </x:c>
      <x:c r="G32" s="71" t="str">
        <x:f>IF(OR(D32="",D32=0,E32=""),"",E32/D32)</x:f>
      </x:c>
      <x:c r="H32" s="71" t="str">
        <x:f>IF(G32="","",1-G32)</x:f>
      </x:c>
      <x:c r="I32" s="69"/>
      <x:c r="J32" s="69"/>
      <x:c r="K32" s="70" t="str">
        <x:f>IF(COUNTA(I32:J32)=0,"",F32-SUM(I32:J32))</x:f>
      </x:c>
      <x:c r="L32" s="72"/>
      <x:c r="M32" s="72"/>
      <x:c r="N32" s="73" t="str">
        <x:f>IF(OR(L32="",M32=""),"",L32*M32/60)</x:f>
      </x:c>
      <x:c r="O32" s="74" t="str">
        <x:f>IF(OR(D32="",N32="",N32=0),"",D32/1000/N32)</x:f>
      </x:c>
      <x:c r="P32" s="68"/>
      <x:c r="Q32" s="75"/>
    </x:row>
    <x:row r="33">
      <x:c r="A33" s="67"/>
      <x:c r="B33" s="68"/>
      <x:c r="C33" s="68"/>
      <x:c r="D33" s="69"/>
      <x:c r="E33" s="69"/>
      <x:c r="F33" s="70" t="str">
        <x:f>IF(OR(D33="",E33=""),"",D33-E33)</x:f>
      </x:c>
      <x:c r="G33" s="71" t="str">
        <x:f>IF(OR(D33="",D33=0,E33=""),"",E33/D33)</x:f>
      </x:c>
      <x:c r="H33" s="71" t="str">
        <x:f>IF(G33="","",1-G33)</x:f>
      </x:c>
      <x:c r="I33" s="69"/>
      <x:c r="J33" s="69"/>
      <x:c r="K33" s="70" t="str">
        <x:f>IF(COUNTA(I33:J33)=0,"",F33-SUM(I33:J33))</x:f>
      </x:c>
      <x:c r="L33" s="72"/>
      <x:c r="M33" s="72"/>
      <x:c r="N33" s="73" t="str">
        <x:f>IF(OR(L33="",M33=""),"",L33*M33/60)</x:f>
      </x:c>
      <x:c r="O33" s="74" t="str">
        <x:f>IF(OR(D33="",N33="",N33=0),"",D33/1000/N33)</x:f>
      </x:c>
      <x:c r="P33" s="68"/>
      <x:c r="Q33" s="75"/>
    </x:row>
    <x:row r="34">
      <x:c r="A34" s="67"/>
      <x:c r="B34" s="68"/>
      <x:c r="C34" s="68"/>
      <x:c r="D34" s="69"/>
      <x:c r="E34" s="69"/>
      <x:c r="F34" s="70" t="str">
        <x:f>IF(OR(D34="",E34=""),"",D34-E34)</x:f>
      </x:c>
      <x:c r="G34" s="71" t="str">
        <x:f>IF(OR(D34="",D34=0,E34=""),"",E34/D34)</x:f>
      </x:c>
      <x:c r="H34" s="71" t="str">
        <x:f>IF(G34="","",1-G34)</x:f>
      </x:c>
      <x:c r="I34" s="69"/>
      <x:c r="J34" s="69"/>
      <x:c r="K34" s="70" t="str">
        <x:f>IF(COUNTA(I34:J34)=0,"",F34-SUM(I34:J34))</x:f>
      </x:c>
      <x:c r="L34" s="72"/>
      <x:c r="M34" s="72"/>
      <x:c r="N34" s="73" t="str">
        <x:f>IF(OR(L34="",M34=""),"",L34*M34/60)</x:f>
      </x:c>
      <x:c r="O34" s="74" t="str">
        <x:f>IF(OR(D34="",N34="",N34=0),"",D34/1000/N34)</x:f>
      </x:c>
      <x:c r="P34" s="68"/>
      <x:c r="Q34" s="75"/>
    </x:row>
    <x:row r="35">
      <x:c r="A35" s="67"/>
      <x:c r="B35" s="68"/>
      <x:c r="C35" s="68"/>
      <x:c r="D35" s="69"/>
      <x:c r="E35" s="69"/>
      <x:c r="F35" s="70" t="str">
        <x:f>IF(OR(D35="",E35=""),"",D35-E35)</x:f>
      </x:c>
      <x:c r="G35" s="71" t="str">
        <x:f>IF(OR(D35="",D35=0,E35=""),"",E35/D35)</x:f>
      </x:c>
      <x:c r="H35" s="71" t="str">
        <x:f>IF(G35="","",1-G35)</x:f>
      </x:c>
      <x:c r="I35" s="69"/>
      <x:c r="J35" s="69"/>
      <x:c r="K35" s="70" t="str">
        <x:f>IF(COUNTA(I35:J35)=0,"",F35-SUM(I35:J35))</x:f>
      </x:c>
      <x:c r="L35" s="72"/>
      <x:c r="M35" s="72"/>
      <x:c r="N35" s="73" t="str">
        <x:f>IF(OR(L35="",M35=""),"",L35*M35/60)</x:f>
      </x:c>
      <x:c r="O35" s="74" t="str">
        <x:f>IF(OR(D35="",N35="",N35=0),"",D35/1000/N35)</x:f>
      </x:c>
      <x:c r="P35" s="68"/>
      <x:c r="Q35" s="75"/>
    </x:row>
    <x:row r="36">
      <x:c r="A36" s="67"/>
      <x:c r="B36" s="68"/>
      <x:c r="C36" s="68"/>
      <x:c r="D36" s="69"/>
      <x:c r="E36" s="69"/>
      <x:c r="F36" s="70" t="str">
        <x:f>IF(OR(D36="",E36=""),"",D36-E36)</x:f>
      </x:c>
      <x:c r="G36" s="71" t="str">
        <x:f>IF(OR(D36="",D36=0,E36=""),"",E36/D36)</x:f>
      </x:c>
      <x:c r="H36" s="71" t="str">
        <x:f>IF(G36="","",1-G36)</x:f>
      </x:c>
      <x:c r="I36" s="69"/>
      <x:c r="J36" s="69"/>
      <x:c r="K36" s="70" t="str">
        <x:f>IF(COUNTA(I36:J36)=0,"",F36-SUM(I36:J36))</x:f>
      </x:c>
      <x:c r="L36" s="72"/>
      <x:c r="M36" s="72"/>
      <x:c r="N36" s="73" t="str">
        <x:f>IF(OR(L36="",M36=""),"",L36*M36/60)</x:f>
      </x:c>
      <x:c r="O36" s="74" t="str">
        <x:f>IF(OR(D36="",N36="",N36=0),"",D36/1000/N36)</x:f>
      </x:c>
      <x:c r="P36" s="68"/>
      <x:c r="Q36" s="75"/>
    </x:row>
    <x:row r="37">
      <x:c r="A37" s="67"/>
      <x:c r="B37" s="68"/>
      <x:c r="C37" s="68"/>
      <x:c r="D37" s="69"/>
      <x:c r="E37" s="69"/>
      <x:c r="F37" s="70" t="str">
        <x:f>IF(OR(D37="",E37=""),"",D37-E37)</x:f>
      </x:c>
      <x:c r="G37" s="71" t="str">
        <x:f>IF(OR(D37="",D37=0,E37=""),"",E37/D37)</x:f>
      </x:c>
      <x:c r="H37" s="71" t="str">
        <x:f>IF(G37="","",1-G37)</x:f>
      </x:c>
      <x:c r="I37" s="69"/>
      <x:c r="J37" s="69"/>
      <x:c r="K37" s="70" t="str">
        <x:f>IF(COUNTA(I37:J37)=0,"",F37-SUM(I37:J37))</x:f>
      </x:c>
      <x:c r="L37" s="72"/>
      <x:c r="M37" s="72"/>
      <x:c r="N37" s="73" t="str">
        <x:f>IF(OR(L37="",M37=""),"",L37*M37/60)</x:f>
      </x:c>
      <x:c r="O37" s="74" t="str">
        <x:f>IF(OR(D37="",N37="",N37=0),"",D37/1000/N37)</x:f>
      </x:c>
      <x:c r="P37" s="68"/>
      <x:c r="Q37" s="75"/>
    </x:row>
    <x:row r="38">
      <x:c r="A38" s="67"/>
      <x:c r="B38" s="68"/>
      <x:c r="C38" s="68"/>
      <x:c r="D38" s="69"/>
      <x:c r="E38" s="69"/>
      <x:c r="F38" s="70" t="str">
        <x:f>IF(OR(D38="",E38=""),"",D38-E38)</x:f>
      </x:c>
      <x:c r="G38" s="71" t="str">
        <x:f>IF(OR(D38="",D38=0,E38=""),"",E38/D38)</x:f>
      </x:c>
      <x:c r="H38" s="71" t="str">
        <x:f>IF(G38="","",1-G38)</x:f>
      </x:c>
      <x:c r="I38" s="69"/>
      <x:c r="J38" s="69"/>
      <x:c r="K38" s="70" t="str">
        <x:f>IF(COUNTA(I38:J38)=0,"",F38-SUM(I38:J38))</x:f>
      </x:c>
      <x:c r="L38" s="72"/>
      <x:c r="M38" s="72"/>
      <x:c r="N38" s="73" t="str">
        <x:f>IF(OR(L38="",M38=""),"",L38*M38/60)</x:f>
      </x:c>
      <x:c r="O38" s="74" t="str">
        <x:f>IF(OR(D38="",N38="",N38=0),"",D38/1000/N38)</x:f>
      </x:c>
      <x:c r="P38" s="68"/>
      <x:c r="Q38" s="75"/>
    </x:row>
    <x:row r="39">
      <x:c r="A39" s="67"/>
      <x:c r="B39" s="68"/>
      <x:c r="C39" s="68"/>
      <x:c r="D39" s="69"/>
      <x:c r="E39" s="69"/>
      <x:c r="F39" s="70" t="str">
        <x:f>IF(OR(D39="",E39=""),"",D39-E39)</x:f>
      </x:c>
      <x:c r="G39" s="71" t="str">
        <x:f>IF(OR(D39="",D39=0,E39=""),"",E39/D39)</x:f>
      </x:c>
      <x:c r="H39" s="71" t="str">
        <x:f>IF(G39="","",1-G39)</x:f>
      </x:c>
      <x:c r="I39" s="69"/>
      <x:c r="J39" s="69"/>
      <x:c r="K39" s="70" t="str">
        <x:f>IF(COUNTA(I39:J39)=0,"",F39-SUM(I39:J39))</x:f>
      </x:c>
      <x:c r="L39" s="72"/>
      <x:c r="M39" s="72"/>
      <x:c r="N39" s="73" t="str">
        <x:f>IF(OR(L39="",M39=""),"",L39*M39/60)</x:f>
      </x:c>
      <x:c r="O39" s="74" t="str">
        <x:f>IF(OR(D39="",N39="",N39=0),"",D39/1000/N39)</x:f>
      </x:c>
      <x:c r="P39" s="68"/>
      <x:c r="Q39" s="75"/>
    </x:row>
    <x:row r="40">
      <x:c r="A40" s="67"/>
      <x:c r="B40" s="68"/>
      <x:c r="C40" s="68"/>
      <x:c r="D40" s="69"/>
      <x:c r="E40" s="69"/>
      <x:c r="F40" s="70" t="str">
        <x:f>IF(OR(D40="",E40=""),"",D40-E40)</x:f>
      </x:c>
      <x:c r="G40" s="71" t="str">
        <x:f>IF(OR(D40="",D40=0,E40=""),"",E40/D40)</x:f>
      </x:c>
      <x:c r="H40" s="71" t="str">
        <x:f>IF(G40="","",1-G40)</x:f>
      </x:c>
      <x:c r="I40" s="69"/>
      <x:c r="J40" s="69"/>
      <x:c r="K40" s="70" t="str">
        <x:f>IF(COUNTA(I40:J40)=0,"",F40-SUM(I40:J40))</x:f>
      </x:c>
      <x:c r="L40" s="72"/>
      <x:c r="M40" s="72"/>
      <x:c r="N40" s="73" t="str">
        <x:f>IF(OR(L40="",M40=""),"",L40*M40/60)</x:f>
      </x:c>
      <x:c r="O40" s="74" t="str">
        <x:f>IF(OR(D40="",N40="",N40=0),"",D40/1000/N40)</x:f>
      </x:c>
      <x:c r="P40" s="68"/>
      <x:c r="Q40" s="75"/>
    </x:row>
    <x:row r="41">
      <x:c r="A41" s="67"/>
      <x:c r="B41" s="68"/>
      <x:c r="C41" s="68"/>
      <x:c r="D41" s="69"/>
      <x:c r="E41" s="69"/>
      <x:c r="F41" s="70" t="str">
        <x:f>IF(OR(D41="",E41=""),"",D41-E41)</x:f>
      </x:c>
      <x:c r="G41" s="71" t="str">
        <x:f>IF(OR(D41="",D41=0,E41=""),"",E41/D41)</x:f>
      </x:c>
      <x:c r="H41" s="71" t="str">
        <x:f>IF(G41="","",1-G41)</x:f>
      </x:c>
      <x:c r="I41" s="69"/>
      <x:c r="J41" s="69"/>
      <x:c r="K41" s="70" t="str">
        <x:f>IF(COUNTA(I41:J41)=0,"",F41-SUM(I41:J41))</x:f>
      </x:c>
      <x:c r="L41" s="72"/>
      <x:c r="M41" s="72"/>
      <x:c r="N41" s="73" t="str">
        <x:f>IF(OR(L41="",M41=""),"",L41*M41/60)</x:f>
      </x:c>
      <x:c r="O41" s="74" t="str">
        <x:f>IF(OR(D41="",N41="",N41=0),"",D41/1000/N41)</x:f>
      </x:c>
      <x:c r="P41" s="68"/>
      <x:c r="Q41" s="75"/>
    </x:row>
    <x:row r="42">
      <x:c r="A42" s="67"/>
      <x:c r="B42" s="68"/>
      <x:c r="C42" s="68"/>
      <x:c r="D42" s="69"/>
      <x:c r="E42" s="69"/>
      <x:c r="F42" s="70" t="str">
        <x:f>IF(OR(D42="",E42=""),"",D42-E42)</x:f>
      </x:c>
      <x:c r="G42" s="71" t="str">
        <x:f>IF(OR(D42="",D42=0,E42=""),"",E42/D42)</x:f>
      </x:c>
      <x:c r="H42" s="71" t="str">
        <x:f>IF(G42="","",1-G42)</x:f>
      </x:c>
      <x:c r="I42" s="69"/>
      <x:c r="J42" s="69"/>
      <x:c r="K42" s="70" t="str">
        <x:f>IF(COUNTA(I42:J42)=0,"",F42-SUM(I42:J42))</x:f>
      </x:c>
      <x:c r="L42" s="72"/>
      <x:c r="M42" s="72"/>
      <x:c r="N42" s="73" t="str">
        <x:f>IF(OR(L42="",M42=""),"",L42*M42/60)</x:f>
      </x:c>
      <x:c r="O42" s="74" t="str">
        <x:f>IF(OR(D42="",N42="",N42=0),"",D42/1000/N42)</x:f>
      </x:c>
      <x:c r="P42" s="68"/>
      <x:c r="Q42" s="75"/>
    </x:row>
    <x:row r="43">
      <x:c r="A43" s="67"/>
      <x:c r="B43" s="68"/>
      <x:c r="C43" s="68"/>
      <x:c r="D43" s="69"/>
      <x:c r="E43" s="69"/>
      <x:c r="F43" s="70" t="str">
        <x:f>IF(OR(D43="",E43=""),"",D43-E43)</x:f>
      </x:c>
      <x:c r="G43" s="71" t="str">
        <x:f>IF(OR(D43="",D43=0,E43=""),"",E43/D43)</x:f>
      </x:c>
      <x:c r="H43" s="71" t="str">
        <x:f>IF(G43="","",1-G43)</x:f>
      </x:c>
      <x:c r="I43" s="69"/>
      <x:c r="J43" s="69"/>
      <x:c r="K43" s="70" t="str">
        <x:f>IF(COUNTA(I43:J43)=0,"",F43-SUM(I43:J43))</x:f>
      </x:c>
      <x:c r="L43" s="72"/>
      <x:c r="M43" s="72"/>
      <x:c r="N43" s="73" t="str">
        <x:f>IF(OR(L43="",M43=""),"",L43*M43/60)</x:f>
      </x:c>
      <x:c r="O43" s="74" t="str">
        <x:f>IF(OR(D43="",N43="",N43=0),"",D43/1000/N43)</x:f>
      </x:c>
      <x:c r="P43" s="68"/>
      <x:c r="Q43" s="75"/>
    </x:row>
    <x:row r="44">
      <x:c r="A44" s="67"/>
      <x:c r="B44" s="68"/>
      <x:c r="C44" s="68"/>
      <x:c r="D44" s="69"/>
      <x:c r="E44" s="69"/>
      <x:c r="F44" s="70" t="str">
        <x:f>IF(OR(D44="",E44=""),"",D44-E44)</x:f>
      </x:c>
      <x:c r="G44" s="71" t="str">
        <x:f>IF(OR(D44="",D44=0,E44=""),"",E44/D44)</x:f>
      </x:c>
      <x:c r="H44" s="71" t="str">
        <x:f>IF(G44="","",1-G44)</x:f>
      </x:c>
      <x:c r="I44" s="69"/>
      <x:c r="J44" s="69"/>
      <x:c r="K44" s="70" t="str">
        <x:f>IF(COUNTA(I44:J44)=0,"",F44-SUM(I44:J44))</x:f>
      </x:c>
      <x:c r="L44" s="72"/>
      <x:c r="M44" s="72"/>
      <x:c r="N44" s="73" t="str">
        <x:f>IF(OR(L44="",M44=""),"",L44*M44/60)</x:f>
      </x:c>
      <x:c r="O44" s="74" t="str">
        <x:f>IF(OR(D44="",N44="",N44=0),"",D44/1000/N44)</x:f>
      </x:c>
      <x:c r="P44" s="68"/>
      <x:c r="Q44" s="75"/>
    </x:row>
    <x:row r="45">
      <x:c r="A45" s="67"/>
      <x:c r="B45" s="68"/>
      <x:c r="C45" s="68"/>
      <x:c r="D45" s="69"/>
      <x:c r="E45" s="69"/>
      <x:c r="F45" s="70" t="str">
        <x:f>IF(OR(D45="",E45=""),"",D45-E45)</x:f>
      </x:c>
      <x:c r="G45" s="71" t="str">
        <x:f>IF(OR(D45="",D45=0,E45=""),"",E45/D45)</x:f>
      </x:c>
      <x:c r="H45" s="71" t="str">
        <x:f>IF(G45="","",1-G45)</x:f>
      </x:c>
      <x:c r="I45" s="69"/>
      <x:c r="J45" s="69"/>
      <x:c r="K45" s="70" t="str">
        <x:f>IF(COUNTA(I45:J45)=0,"",F45-SUM(I45:J45))</x:f>
      </x:c>
      <x:c r="L45" s="72"/>
      <x:c r="M45" s="72"/>
      <x:c r="N45" s="73" t="str">
        <x:f>IF(OR(L45="",M45=""),"",L45*M45/60)</x:f>
      </x:c>
      <x:c r="O45" s="74" t="str">
        <x:f>IF(OR(D45="",N45="",N45=0),"",D45/1000/N45)</x:f>
      </x:c>
      <x:c r="P45" s="68"/>
      <x:c r="Q45" s="75"/>
    </x:row>
    <x:row r="46">
      <x:c r="A46" s="67"/>
      <x:c r="B46" s="68"/>
      <x:c r="C46" s="68"/>
      <x:c r="D46" s="69"/>
      <x:c r="E46" s="69"/>
      <x:c r="F46" s="70" t="str">
        <x:f>IF(OR(D46="",E46=""),"",D46-E46)</x:f>
      </x:c>
      <x:c r="G46" s="71" t="str">
        <x:f>IF(OR(D46="",D46=0,E46=""),"",E46/D46)</x:f>
      </x:c>
      <x:c r="H46" s="71" t="str">
        <x:f>IF(G46="","",1-G46)</x:f>
      </x:c>
      <x:c r="I46" s="69"/>
      <x:c r="J46" s="69"/>
      <x:c r="K46" s="70" t="str">
        <x:f>IF(COUNTA(I46:J46)=0,"",F46-SUM(I46:J46))</x:f>
      </x:c>
      <x:c r="L46" s="72"/>
      <x:c r="M46" s="72"/>
      <x:c r="N46" s="73" t="str">
        <x:f>IF(OR(L46="",M46=""),"",L46*M46/60)</x:f>
      </x:c>
      <x:c r="O46" s="74" t="str">
        <x:f>IF(OR(D46="",N46="",N46=0),"",D46/1000/N46)</x:f>
      </x:c>
      <x:c r="P46" s="68"/>
      <x:c r="Q46" s="75"/>
    </x:row>
    <x:row r="47">
      <x:c r="A47" s="67"/>
      <x:c r="B47" s="68"/>
      <x:c r="C47" s="68"/>
      <x:c r="D47" s="69"/>
      <x:c r="E47" s="69"/>
      <x:c r="F47" s="70" t="str">
        <x:f>IF(OR(D47="",E47=""),"",D47-E47)</x:f>
      </x:c>
      <x:c r="G47" s="71" t="str">
        <x:f>IF(OR(D47="",D47=0,E47=""),"",E47/D47)</x:f>
      </x:c>
      <x:c r="H47" s="71" t="str">
        <x:f>IF(G47="","",1-G47)</x:f>
      </x:c>
      <x:c r="I47" s="69"/>
      <x:c r="J47" s="69"/>
      <x:c r="K47" s="70" t="str">
        <x:f>IF(COUNTA(I47:J47)=0,"",F47-SUM(I47:J47))</x:f>
      </x:c>
      <x:c r="L47" s="72"/>
      <x:c r="M47" s="72"/>
      <x:c r="N47" s="73" t="str">
        <x:f>IF(OR(L47="",M47=""),"",L47*M47/60)</x:f>
      </x:c>
      <x:c r="O47" s="74" t="str">
        <x:f>IF(OR(D47="",N47="",N47=0),"",D47/1000/N47)</x:f>
      </x:c>
      <x:c r="P47" s="68"/>
      <x:c r="Q47" s="75"/>
    </x:row>
    <x:row r="48">
      <x:c r="A48" s="67"/>
      <x:c r="B48" s="68"/>
      <x:c r="C48" s="68"/>
      <x:c r="D48" s="69"/>
      <x:c r="E48" s="69"/>
      <x:c r="F48" s="70" t="str">
        <x:f>IF(OR(D48="",E48=""),"",D48-E48)</x:f>
      </x:c>
      <x:c r="G48" s="71" t="str">
        <x:f>IF(OR(D48="",D48=0,E48=""),"",E48/D48)</x:f>
      </x:c>
      <x:c r="H48" s="71" t="str">
        <x:f>IF(G48="","",1-G48)</x:f>
      </x:c>
      <x:c r="I48" s="69"/>
      <x:c r="J48" s="69"/>
      <x:c r="K48" s="70" t="str">
        <x:f>IF(COUNTA(I48:J48)=0,"",F48-SUM(I48:J48))</x:f>
      </x:c>
      <x:c r="L48" s="72"/>
      <x:c r="M48" s="72"/>
      <x:c r="N48" s="73" t="str">
        <x:f>IF(OR(L48="",M48=""),"",L48*M48/60)</x:f>
      </x:c>
      <x:c r="O48" s="74" t="str">
        <x:f>IF(OR(D48="",N48="",N48=0),"",D48/1000/N48)</x:f>
      </x:c>
      <x:c r="P48" s="68"/>
      <x:c r="Q48" s="75"/>
    </x:row>
    <x:row r="49">
      <x:c r="A49" s="67"/>
      <x:c r="B49" s="68"/>
      <x:c r="C49" s="68"/>
      <x:c r="D49" s="69"/>
      <x:c r="E49" s="69"/>
      <x:c r="F49" s="70" t="str">
        <x:f>IF(OR(D49="",E49=""),"",D49-E49)</x:f>
      </x:c>
      <x:c r="G49" s="71" t="str">
        <x:f>IF(OR(D49="",D49=0,E49=""),"",E49/D49)</x:f>
      </x:c>
      <x:c r="H49" s="71" t="str">
        <x:f>IF(G49="","",1-G49)</x:f>
      </x:c>
      <x:c r="I49" s="69"/>
      <x:c r="J49" s="69"/>
      <x:c r="K49" s="70" t="str">
        <x:f>IF(COUNTA(I49:J49)=0,"",F49-SUM(I49:J49))</x:f>
      </x:c>
      <x:c r="L49" s="72"/>
      <x:c r="M49" s="72"/>
      <x:c r="N49" s="73" t="str">
        <x:f>IF(OR(L49="",M49=""),"",L49*M49/60)</x:f>
      </x:c>
      <x:c r="O49" s="74" t="str">
        <x:f>IF(OR(D49="",N49="",N49=0),"",D49/1000/N49)</x:f>
      </x:c>
      <x:c r="P49" s="68"/>
      <x:c r="Q49" s="75"/>
    </x:row>
    <x:row r="50">
      <x:c r="A50" s="67"/>
      <x:c r="B50" s="68"/>
      <x:c r="C50" s="68"/>
      <x:c r="D50" s="69"/>
      <x:c r="E50" s="69"/>
      <x:c r="F50" s="70" t="str">
        <x:f>IF(OR(D50="",E50=""),"",D50-E50)</x:f>
      </x:c>
      <x:c r="G50" s="71" t="str">
        <x:f>IF(OR(D50="",D50=0,E50=""),"",E50/D50)</x:f>
      </x:c>
      <x:c r="H50" s="71" t="str">
        <x:f>IF(G50="","",1-G50)</x:f>
      </x:c>
      <x:c r="I50" s="69"/>
      <x:c r="J50" s="69"/>
      <x:c r="K50" s="70" t="str">
        <x:f>IF(COUNTA(I50:J50)=0,"",F50-SUM(I50:J50))</x:f>
      </x:c>
      <x:c r="L50" s="72"/>
      <x:c r="M50" s="72"/>
      <x:c r="N50" s="73" t="str">
        <x:f>IF(OR(L50="",M50=""),"",L50*M50/60)</x:f>
      </x:c>
      <x:c r="O50" s="74" t="str">
        <x:f>IF(OR(D50="",N50="",N50=0),"",D50/1000/N50)</x:f>
      </x:c>
      <x:c r="P50" s="68"/>
      <x:c r="Q50" s="75"/>
    </x:row>
    <x:row r="51">
      <x:c r="A51" s="67"/>
      <x:c r="B51" s="68"/>
      <x:c r="C51" s="68"/>
      <x:c r="D51" s="69"/>
      <x:c r="E51" s="69"/>
      <x:c r="F51" s="70" t="str">
        <x:f>IF(OR(D51="",E51=""),"",D51-E51)</x:f>
      </x:c>
      <x:c r="G51" s="71" t="str">
        <x:f>IF(OR(D51="",D51=0,E51=""),"",E51/D51)</x:f>
      </x:c>
      <x:c r="H51" s="71" t="str">
        <x:f>IF(G51="","",1-G51)</x:f>
      </x:c>
      <x:c r="I51" s="69"/>
      <x:c r="J51" s="69"/>
      <x:c r="K51" s="70" t="str">
        <x:f>IF(COUNTA(I51:J51)=0,"",F51-SUM(I51:J51))</x:f>
      </x:c>
      <x:c r="L51" s="72"/>
      <x:c r="M51" s="72"/>
      <x:c r="N51" s="73" t="str">
        <x:f>IF(OR(L51="",M51=""),"",L51*M51/60)</x:f>
      </x:c>
      <x:c r="O51" s="74" t="str">
        <x:f>IF(OR(D51="",N51="",N51=0),"",D51/1000/N51)</x:f>
      </x:c>
      <x:c r="P51" s="68"/>
      <x:c r="Q51" s="75"/>
    </x:row>
    <x:row r="52">
      <x:c r="A52" s="67"/>
      <x:c r="B52" s="68"/>
      <x:c r="C52" s="68"/>
      <x:c r="D52" s="69"/>
      <x:c r="E52" s="69"/>
      <x:c r="F52" s="70" t="str">
        <x:f>IF(OR(D52="",E52=""),"",D52-E52)</x:f>
      </x:c>
      <x:c r="G52" s="71" t="str">
        <x:f>IF(OR(D52="",D52=0,E52=""),"",E52/D52)</x:f>
      </x:c>
      <x:c r="H52" s="71" t="str">
        <x:f>IF(G52="","",1-G52)</x:f>
      </x:c>
      <x:c r="I52" s="69"/>
      <x:c r="J52" s="69"/>
      <x:c r="K52" s="70" t="str">
        <x:f>IF(COUNTA(I52:J52)=0,"",F52-SUM(I52:J52))</x:f>
      </x:c>
      <x:c r="L52" s="72"/>
      <x:c r="M52" s="72"/>
      <x:c r="N52" s="73" t="str">
        <x:f>IF(OR(L52="",M52=""),"",L52*M52/60)</x:f>
      </x:c>
      <x:c r="O52" s="74" t="str">
        <x:f>IF(OR(D52="",N52="",N52=0),"",D52/1000/N52)</x:f>
      </x:c>
      <x:c r="P52" s="68"/>
      <x:c r="Q52" s="75"/>
    </x:row>
    <x:row r="53">
      <x:c r="A53" s="67"/>
      <x:c r="B53" s="68"/>
      <x:c r="C53" s="68"/>
      <x:c r="D53" s="69"/>
      <x:c r="E53" s="69"/>
      <x:c r="F53" s="70" t="str">
        <x:f>IF(OR(D53="",E53=""),"",D53-E53)</x:f>
      </x:c>
      <x:c r="G53" s="71" t="str">
        <x:f>IF(OR(D53="",D53=0,E53=""),"",E53/D53)</x:f>
      </x:c>
      <x:c r="H53" s="71" t="str">
        <x:f>IF(G53="","",1-G53)</x:f>
      </x:c>
      <x:c r="I53" s="69"/>
      <x:c r="J53" s="69"/>
      <x:c r="K53" s="70" t="str">
        <x:f>IF(COUNTA(I53:J53)=0,"",F53-SUM(I53:J53))</x:f>
      </x:c>
      <x:c r="L53" s="72"/>
      <x:c r="M53" s="72"/>
      <x:c r="N53" s="73" t="str">
        <x:f>IF(OR(L53="",M53=""),"",L53*M53/60)</x:f>
      </x:c>
      <x:c r="O53" s="74" t="str">
        <x:f>IF(OR(D53="",N53="",N53=0),"",D53/1000/N53)</x:f>
      </x:c>
      <x:c r="P53" s="68"/>
      <x:c r="Q53" s="75"/>
    </x:row>
    <x:row r="54">
      <x:c r="A54" s="67"/>
      <x:c r="B54" s="68"/>
      <x:c r="C54" s="68"/>
      <x:c r="D54" s="69"/>
      <x:c r="E54" s="69"/>
      <x:c r="F54" s="70" t="str">
        <x:f>IF(OR(D54="",E54=""),"",D54-E54)</x:f>
      </x:c>
      <x:c r="G54" s="71" t="str">
        <x:f>IF(OR(D54="",D54=0,E54=""),"",E54/D54)</x:f>
      </x:c>
      <x:c r="H54" s="71" t="str">
        <x:f>IF(G54="","",1-G54)</x:f>
      </x:c>
      <x:c r="I54" s="69"/>
      <x:c r="J54" s="69"/>
      <x:c r="K54" s="70" t="str">
        <x:f>IF(COUNTA(I54:J54)=0,"",F54-SUM(I54:J54))</x:f>
      </x:c>
      <x:c r="L54" s="72"/>
      <x:c r="M54" s="72"/>
      <x:c r="N54" s="73" t="str">
        <x:f>IF(OR(L54="",M54=""),"",L54*M54/60)</x:f>
      </x:c>
      <x:c r="O54" s="74" t="str">
        <x:f>IF(OR(D54="",N54="",N54=0),"",D54/1000/N54)</x:f>
      </x:c>
      <x:c r="P54" s="68"/>
      <x:c r="Q54" s="75"/>
    </x:row>
    <x:row r="55">
      <x:c r="A55" s="67"/>
      <x:c r="B55" s="68"/>
      <x:c r="C55" s="68"/>
      <x:c r="D55" s="69"/>
      <x:c r="E55" s="69"/>
      <x:c r="F55" s="70" t="str">
        <x:f>IF(OR(D55="",E55=""),"",D55-E55)</x:f>
      </x:c>
      <x:c r="G55" s="71" t="str">
        <x:f>IF(OR(D55="",D55=0,E55=""),"",E55/D55)</x:f>
      </x:c>
      <x:c r="H55" s="71" t="str">
        <x:f>IF(G55="","",1-G55)</x:f>
      </x:c>
      <x:c r="I55" s="69"/>
      <x:c r="J55" s="69"/>
      <x:c r="K55" s="70" t="str">
        <x:f>IF(COUNTA(I55:J55)=0,"",F55-SUM(I55:J55))</x:f>
      </x:c>
      <x:c r="L55" s="72"/>
      <x:c r="M55" s="72"/>
      <x:c r="N55" s="73" t="str">
        <x:f>IF(OR(L55="",M55=""),"",L55*M55/60)</x:f>
      </x:c>
      <x:c r="O55" s="74" t="str">
        <x:f>IF(OR(D55="",N55="",N55=0),"",D55/1000/N55)</x:f>
      </x:c>
      <x:c r="P55" s="68"/>
      <x:c r="Q55" s="75"/>
    </x:row>
    <x:row r="56">
      <x:c r="A56" s="67"/>
      <x:c r="B56" s="68"/>
      <x:c r="C56" s="68"/>
      <x:c r="D56" s="69"/>
      <x:c r="E56" s="69"/>
      <x:c r="F56" s="70" t="str">
        <x:f>IF(OR(D56="",E56=""),"",D56-E56)</x:f>
      </x:c>
      <x:c r="G56" s="71" t="str">
        <x:f>IF(OR(D56="",D56=0,E56=""),"",E56/D56)</x:f>
      </x:c>
      <x:c r="H56" s="71" t="str">
        <x:f>IF(G56="","",1-G56)</x:f>
      </x:c>
      <x:c r="I56" s="69"/>
      <x:c r="J56" s="69"/>
      <x:c r="K56" s="70" t="str">
        <x:f>IF(COUNTA(I56:J56)=0,"",F56-SUM(I56:J56))</x:f>
      </x:c>
      <x:c r="L56" s="72"/>
      <x:c r="M56" s="72"/>
      <x:c r="N56" s="73" t="str">
        <x:f>IF(OR(L56="",M56=""),"",L56*M56/60)</x:f>
      </x:c>
      <x:c r="O56" s="74" t="str">
        <x:f>IF(OR(D56="",N56="",N56=0),"",D56/1000/N56)</x:f>
      </x:c>
      <x:c r="P56" s="68"/>
      <x:c r="Q56" s="75"/>
    </x:row>
    <x:row r="57">
      <x:c r="A57" s="67"/>
      <x:c r="B57" s="68"/>
      <x:c r="C57" s="68"/>
      <x:c r="D57" s="69"/>
      <x:c r="E57" s="69"/>
      <x:c r="F57" s="70" t="str">
        <x:f>IF(OR(D57="",E57=""),"",D57-E57)</x:f>
      </x:c>
      <x:c r="G57" s="71" t="str">
        <x:f>IF(OR(D57="",D57=0,E57=""),"",E57/D57)</x:f>
      </x:c>
      <x:c r="H57" s="71" t="str">
        <x:f>IF(G57="","",1-G57)</x:f>
      </x:c>
      <x:c r="I57" s="69"/>
      <x:c r="J57" s="69"/>
      <x:c r="K57" s="70" t="str">
        <x:f>IF(COUNTA(I57:J57)=0,"",F57-SUM(I57:J57))</x:f>
      </x:c>
      <x:c r="L57" s="72"/>
      <x:c r="M57" s="72"/>
      <x:c r="N57" s="73" t="str">
        <x:f>IF(OR(L57="",M57=""),"",L57*M57/60)</x:f>
      </x:c>
      <x:c r="O57" s="74" t="str">
        <x:f>IF(OR(D57="",N57="",N57=0),"",D57/1000/N57)</x:f>
      </x:c>
      <x:c r="P57" s="68"/>
      <x:c r="Q57" s="75"/>
    </x:row>
    <x:row r="58">
      <x:c r="A58" s="67"/>
      <x:c r="B58" s="68"/>
      <x:c r="C58" s="68"/>
      <x:c r="D58" s="69"/>
      <x:c r="E58" s="69"/>
      <x:c r="F58" s="70" t="str">
        <x:f>IF(OR(D58="",E58=""),"",D58-E58)</x:f>
      </x:c>
      <x:c r="G58" s="71" t="str">
        <x:f>IF(OR(D58="",D58=0,E58=""),"",E58/D58)</x:f>
      </x:c>
      <x:c r="H58" s="71" t="str">
        <x:f>IF(G58="","",1-G58)</x:f>
      </x:c>
      <x:c r="I58" s="69"/>
      <x:c r="J58" s="69"/>
      <x:c r="K58" s="70" t="str">
        <x:f>IF(COUNTA(I58:J58)=0,"",F58-SUM(I58:J58))</x:f>
      </x:c>
      <x:c r="L58" s="72"/>
      <x:c r="M58" s="72"/>
      <x:c r="N58" s="73" t="str">
        <x:f>IF(OR(L58="",M58=""),"",L58*M58/60)</x:f>
      </x:c>
      <x:c r="O58" s="74" t="str">
        <x:f>IF(OR(D58="",N58="",N58=0),"",D58/1000/N58)</x:f>
      </x:c>
      <x:c r="P58" s="68"/>
      <x:c r="Q58" s="75"/>
    </x:row>
    <x:row r="59">
      <x:c r="A59" s="67"/>
      <x:c r="B59" s="68"/>
      <x:c r="C59" s="68"/>
      <x:c r="D59" s="69"/>
      <x:c r="E59" s="69"/>
      <x:c r="F59" s="70" t="str">
        <x:f>IF(OR(D59="",E59=""),"",D59-E59)</x:f>
      </x:c>
      <x:c r="G59" s="71" t="str">
        <x:f>IF(OR(D59="",D59=0,E59=""),"",E59/D59)</x:f>
      </x:c>
      <x:c r="H59" s="71" t="str">
        <x:f>IF(G59="","",1-G59)</x:f>
      </x:c>
      <x:c r="I59" s="69"/>
      <x:c r="J59" s="69"/>
      <x:c r="K59" s="70" t="str">
        <x:f>IF(COUNTA(I59:J59)=0,"",F59-SUM(I59:J59))</x:f>
      </x:c>
      <x:c r="L59" s="72"/>
      <x:c r="M59" s="72"/>
      <x:c r="N59" s="73" t="str">
        <x:f>IF(OR(L59="",M59=""),"",L59*M59/60)</x:f>
      </x:c>
      <x:c r="O59" s="74" t="str">
        <x:f>IF(OR(D59="",N59="",N59=0),"",D59/1000/N59)</x:f>
      </x:c>
      <x:c r="P59" s="68"/>
      <x:c r="Q59" s="75"/>
    </x:row>
    <x:row r="60">
      <x:c r="A60" s="67"/>
      <x:c r="B60" s="68"/>
      <x:c r="C60" s="68"/>
      <x:c r="D60" s="69"/>
      <x:c r="E60" s="69"/>
      <x:c r="F60" s="70" t="str">
        <x:f>IF(OR(D60="",E60=""),"",D60-E60)</x:f>
      </x:c>
      <x:c r="G60" s="71" t="str">
        <x:f>IF(OR(D60="",D60=0,E60=""),"",E60/D60)</x:f>
      </x:c>
      <x:c r="H60" s="71" t="str">
        <x:f>IF(G60="","",1-G60)</x:f>
      </x:c>
      <x:c r="I60" s="69"/>
      <x:c r="J60" s="69"/>
      <x:c r="K60" s="70" t="str">
        <x:f>IF(COUNTA(I60:J60)=0,"",F60-SUM(I60:J60))</x:f>
      </x:c>
      <x:c r="L60" s="72"/>
      <x:c r="M60" s="72"/>
      <x:c r="N60" s="73" t="str">
        <x:f>IF(OR(L60="",M60=""),"",L60*M60/60)</x:f>
      </x:c>
      <x:c r="O60" s="74" t="str">
        <x:f>IF(OR(D60="",N60="",N60=0),"",D60/1000/N60)</x:f>
      </x:c>
      <x:c r="P60" s="68"/>
      <x:c r="Q60" s="75"/>
    </x:row>
    <x:row r="61">
      <x:c r="A61" s="67"/>
      <x:c r="B61" s="68"/>
      <x:c r="C61" s="68"/>
      <x:c r="D61" s="69"/>
      <x:c r="E61" s="69"/>
      <x:c r="F61" s="70" t="str">
        <x:f>IF(OR(D61="",E61=""),"",D61-E61)</x:f>
      </x:c>
      <x:c r="G61" s="71" t="str">
        <x:f>IF(OR(D61="",D61=0,E61=""),"",E61/D61)</x:f>
      </x:c>
      <x:c r="H61" s="71" t="str">
        <x:f>IF(G61="","",1-G61)</x:f>
      </x:c>
      <x:c r="I61" s="69"/>
      <x:c r="J61" s="69"/>
      <x:c r="K61" s="70" t="str">
        <x:f>IF(COUNTA(I61:J61)=0,"",F61-SUM(I61:J61))</x:f>
      </x:c>
      <x:c r="L61" s="72"/>
      <x:c r="M61" s="72"/>
      <x:c r="N61" s="73" t="str">
        <x:f>IF(OR(L61="",M61=""),"",L61*M61/60)</x:f>
      </x:c>
      <x:c r="O61" s="74" t="str">
        <x:f>IF(OR(D61="",N61="",N61=0),"",D61/1000/N61)</x:f>
      </x:c>
      <x:c r="P61" s="68"/>
      <x:c r="Q61" s="75"/>
    </x:row>
    <x:row r="62">
      <x:c r="A62" s="67"/>
      <x:c r="B62" s="68"/>
      <x:c r="C62" s="68"/>
      <x:c r="D62" s="69"/>
      <x:c r="E62" s="69"/>
      <x:c r="F62" s="70" t="str">
        <x:f>IF(OR(D62="",E62=""),"",D62-E62)</x:f>
      </x:c>
      <x:c r="G62" s="71" t="str">
        <x:f>IF(OR(D62="",D62=0,E62=""),"",E62/D62)</x:f>
      </x:c>
      <x:c r="H62" s="71" t="str">
        <x:f>IF(G62="","",1-G62)</x:f>
      </x:c>
      <x:c r="I62" s="69"/>
      <x:c r="J62" s="69"/>
      <x:c r="K62" s="70" t="str">
        <x:f>IF(COUNTA(I62:J62)=0,"",F62-SUM(I62:J62))</x:f>
      </x:c>
      <x:c r="L62" s="72"/>
      <x:c r="M62" s="72"/>
      <x:c r="N62" s="73" t="str">
        <x:f>IF(OR(L62="",M62=""),"",L62*M62/60)</x:f>
      </x:c>
      <x:c r="O62" s="74" t="str">
        <x:f>IF(OR(D62="",N62="",N62=0),"",D62/1000/N62)</x:f>
      </x:c>
      <x:c r="P62" s="68"/>
      <x:c r="Q62" s="75"/>
    </x:row>
    <x:row r="63">
      <x:c r="A63" s="67"/>
      <x:c r="B63" s="68"/>
      <x:c r="C63" s="68"/>
      <x:c r="D63" s="69"/>
      <x:c r="E63" s="69"/>
      <x:c r="F63" s="70" t="str">
        <x:f>IF(OR(D63="",E63=""),"",D63-E63)</x:f>
      </x:c>
      <x:c r="G63" s="71" t="str">
        <x:f>IF(OR(D63="",D63=0,E63=""),"",E63/D63)</x:f>
      </x:c>
      <x:c r="H63" s="71" t="str">
        <x:f>IF(G63="","",1-G63)</x:f>
      </x:c>
      <x:c r="I63" s="69"/>
      <x:c r="J63" s="69"/>
      <x:c r="K63" s="70" t="str">
        <x:f>IF(COUNTA(I63:J63)=0,"",F63-SUM(I63:J63))</x:f>
      </x:c>
      <x:c r="L63" s="72"/>
      <x:c r="M63" s="72"/>
      <x:c r="N63" s="73" t="str">
        <x:f>IF(OR(L63="",M63=""),"",L63*M63/60)</x:f>
      </x:c>
      <x:c r="O63" s="74" t="str">
        <x:f>IF(OR(D63="",N63="",N63=0),"",D63/1000/N63)</x:f>
      </x:c>
      <x:c r="P63" s="68"/>
      <x:c r="Q63" s="75"/>
    </x:row>
    <x:row r="64">
      <x:c r="A64" s="67"/>
      <x:c r="B64" s="68"/>
      <x:c r="C64" s="68"/>
      <x:c r="D64" s="69"/>
      <x:c r="E64" s="69"/>
      <x:c r="F64" s="70" t="str">
        <x:f>IF(OR(D64="",E64=""),"",D64-E64)</x:f>
      </x:c>
      <x:c r="G64" s="71" t="str">
        <x:f>IF(OR(D64="",D64=0,E64=""),"",E64/D64)</x:f>
      </x:c>
      <x:c r="H64" s="71" t="str">
        <x:f>IF(G64="","",1-G64)</x:f>
      </x:c>
      <x:c r="I64" s="69"/>
      <x:c r="J64" s="69"/>
      <x:c r="K64" s="70" t="str">
        <x:f>IF(COUNTA(I64:J64)=0,"",F64-SUM(I64:J64))</x:f>
      </x:c>
      <x:c r="L64" s="72"/>
      <x:c r="M64" s="72"/>
      <x:c r="N64" s="73" t="str">
        <x:f>IF(OR(L64="",M64=""),"",L64*M64/60)</x:f>
      </x:c>
      <x:c r="O64" s="74" t="str">
        <x:f>IF(OR(D64="",N64="",N64=0),"",D64/1000/N64)</x:f>
      </x:c>
      <x:c r="P64" s="68"/>
      <x:c r="Q64" s="75"/>
    </x:row>
    <x:row r="65">
      <x:c r="A65" s="67"/>
      <x:c r="B65" s="68"/>
      <x:c r="C65" s="68"/>
      <x:c r="D65" s="69"/>
      <x:c r="E65" s="69"/>
      <x:c r="F65" s="70" t="str">
        <x:f>IF(OR(D65="",E65=""),"",D65-E65)</x:f>
      </x:c>
      <x:c r="G65" s="71" t="str">
        <x:f>IF(OR(D65="",D65=0,E65=""),"",E65/D65)</x:f>
      </x:c>
      <x:c r="H65" s="71" t="str">
        <x:f>IF(G65="","",1-G65)</x:f>
      </x:c>
      <x:c r="I65" s="69"/>
      <x:c r="J65" s="69"/>
      <x:c r="K65" s="70" t="str">
        <x:f>IF(COUNTA(I65:J65)=0,"",F65-SUM(I65:J65))</x:f>
      </x:c>
      <x:c r="L65" s="72"/>
      <x:c r="M65" s="72"/>
      <x:c r="N65" s="73" t="str">
        <x:f>IF(OR(L65="",M65=""),"",L65*M65/60)</x:f>
      </x:c>
      <x:c r="O65" s="74" t="str">
        <x:f>IF(OR(D65="",N65="",N65=0),"",D65/1000/N65)</x:f>
      </x:c>
      <x:c r="P65" s="68"/>
      <x:c r="Q65" s="75"/>
    </x:row>
    <x:row r="66">
      <x:c r="A66" s="67"/>
      <x:c r="B66" s="68"/>
      <x:c r="C66" s="68"/>
      <x:c r="D66" s="69"/>
      <x:c r="E66" s="69"/>
      <x:c r="F66" s="70" t="str">
        <x:f>IF(OR(D66="",E66=""),"",D66-E66)</x:f>
      </x:c>
      <x:c r="G66" s="71" t="str">
        <x:f>IF(OR(D66="",D66=0,E66=""),"",E66/D66)</x:f>
      </x:c>
      <x:c r="H66" s="71" t="str">
        <x:f>IF(G66="","",1-G66)</x:f>
      </x:c>
      <x:c r="I66" s="69"/>
      <x:c r="J66" s="69"/>
      <x:c r="K66" s="70" t="str">
        <x:f>IF(COUNTA(I66:J66)=0,"",F66-SUM(I66:J66))</x:f>
      </x:c>
      <x:c r="L66" s="72"/>
      <x:c r="M66" s="72"/>
      <x:c r="N66" s="73" t="str">
        <x:f>IF(OR(L66="",M66=""),"",L66*M66/60)</x:f>
      </x:c>
      <x:c r="O66" s="74" t="str">
        <x:f>IF(OR(D66="",N66="",N66=0),"",D66/1000/N66)</x:f>
      </x:c>
      <x:c r="P66" s="68"/>
      <x:c r="Q66" s="75"/>
    </x:row>
    <x:row r="67">
      <x:c r="A67" s="67"/>
      <x:c r="B67" s="68"/>
      <x:c r="C67" s="68"/>
      <x:c r="D67" s="69"/>
      <x:c r="E67" s="69"/>
      <x:c r="F67" s="70" t="str">
        <x:f>IF(OR(D67="",E67=""),"",D67-E67)</x:f>
      </x:c>
      <x:c r="G67" s="71" t="str">
        <x:f>IF(OR(D67="",D67=0,E67=""),"",E67/D67)</x:f>
      </x:c>
      <x:c r="H67" s="71" t="str">
        <x:f>IF(G67="","",1-G67)</x:f>
      </x:c>
      <x:c r="I67" s="69"/>
      <x:c r="J67" s="69"/>
      <x:c r="K67" s="70" t="str">
        <x:f>IF(COUNTA(I67:J67)=0,"",F67-SUM(I67:J67))</x:f>
      </x:c>
      <x:c r="L67" s="72"/>
      <x:c r="M67" s="72"/>
      <x:c r="N67" s="73" t="str">
        <x:f>IF(OR(L67="",M67=""),"",L67*M67/60)</x:f>
      </x:c>
      <x:c r="O67" s="74" t="str">
        <x:f>IF(OR(D67="",N67="",N67=0),"",D67/1000/N67)</x:f>
      </x:c>
      <x:c r="P67" s="68"/>
      <x:c r="Q67" s="75"/>
    </x:row>
    <x:row r="68">
      <x:c r="A68" s="67"/>
      <x:c r="B68" s="68"/>
      <x:c r="C68" s="68"/>
      <x:c r="D68" s="69"/>
      <x:c r="E68" s="69"/>
      <x:c r="F68" s="70" t="str">
        <x:f>IF(OR(D68="",E68=""),"",D68-E68)</x:f>
      </x:c>
      <x:c r="G68" s="71" t="str">
        <x:f>IF(OR(D68="",D68=0,E68=""),"",E68/D68)</x:f>
      </x:c>
      <x:c r="H68" s="71" t="str">
        <x:f>IF(G68="","",1-G68)</x:f>
      </x:c>
      <x:c r="I68" s="69"/>
      <x:c r="J68" s="69"/>
      <x:c r="K68" s="70" t="str">
        <x:f>IF(COUNTA(I68:J68)=0,"",F68-SUM(I68:J68))</x:f>
      </x:c>
      <x:c r="L68" s="72"/>
      <x:c r="M68" s="72"/>
      <x:c r="N68" s="73" t="str">
        <x:f>IF(OR(L68="",M68=""),"",L68*M68/60)</x:f>
      </x:c>
      <x:c r="O68" s="74" t="str">
        <x:f>IF(OR(D68="",N68="",N68=0),"",D68/1000/N68)</x:f>
      </x:c>
      <x:c r="P68" s="68"/>
      <x:c r="Q68" s="75"/>
    </x:row>
    <x:row r="69">
      <x:c r="A69" s="67"/>
      <x:c r="B69" s="68"/>
      <x:c r="C69" s="68"/>
      <x:c r="D69" s="69"/>
      <x:c r="E69" s="69"/>
      <x:c r="F69" s="70" t="str">
        <x:f>IF(OR(D69="",E69=""),"",D69-E69)</x:f>
      </x:c>
      <x:c r="G69" s="71" t="str">
        <x:f>IF(OR(D69="",D69=0,E69=""),"",E69/D69)</x:f>
      </x:c>
      <x:c r="H69" s="71" t="str">
        <x:f>IF(G69="","",1-G69)</x:f>
      </x:c>
      <x:c r="I69" s="69"/>
      <x:c r="J69" s="69"/>
      <x:c r="K69" s="70" t="str">
        <x:f>IF(COUNTA(I69:J69)=0,"",F69-SUM(I69:J69))</x:f>
      </x:c>
      <x:c r="L69" s="72"/>
      <x:c r="M69" s="72"/>
      <x:c r="N69" s="73" t="str">
        <x:f>IF(OR(L69="",M69=""),"",L69*M69/60)</x:f>
      </x:c>
      <x:c r="O69" s="74" t="str">
        <x:f>IF(OR(D69="",N69="",N69=0),"",D69/1000/N69)</x:f>
      </x:c>
      <x:c r="P69" s="68"/>
      <x:c r="Q69" s="75"/>
    </x:row>
    <x:row r="70">
      <x:c r="A70" s="67"/>
      <x:c r="B70" s="68"/>
      <x:c r="C70" s="68"/>
      <x:c r="D70" s="69"/>
      <x:c r="E70" s="69"/>
      <x:c r="F70" s="70" t="str">
        <x:f>IF(OR(D70="",E70=""),"",D70-E70)</x:f>
      </x:c>
      <x:c r="G70" s="71" t="str">
        <x:f>IF(OR(D70="",D70=0,E70=""),"",E70/D70)</x:f>
      </x:c>
      <x:c r="H70" s="71" t="str">
        <x:f>IF(G70="","",1-G70)</x:f>
      </x:c>
      <x:c r="I70" s="69"/>
      <x:c r="J70" s="69"/>
      <x:c r="K70" s="70" t="str">
        <x:f>IF(COUNTA(I70:J70)=0,"",F70-SUM(I70:J70))</x:f>
      </x:c>
      <x:c r="L70" s="72"/>
      <x:c r="M70" s="72"/>
      <x:c r="N70" s="73" t="str">
        <x:f>IF(OR(L70="",M70=""),"",L70*M70/60)</x:f>
      </x:c>
      <x:c r="O70" s="74" t="str">
        <x:f>IF(OR(D70="",N70="",N70=0),"",D70/1000/N70)</x:f>
      </x:c>
      <x:c r="P70" s="68"/>
      <x:c r="Q70" s="75"/>
    </x:row>
    <x:row r="71">
      <x:c r="A71" s="67"/>
      <x:c r="B71" s="68"/>
      <x:c r="C71" s="68"/>
      <x:c r="D71" s="69"/>
      <x:c r="E71" s="69"/>
      <x:c r="F71" s="70" t="str">
        <x:f>IF(OR(D71="",E71=""),"",D71-E71)</x:f>
      </x:c>
      <x:c r="G71" s="71" t="str">
        <x:f>IF(OR(D71="",D71=0,E71=""),"",E71/D71)</x:f>
      </x:c>
      <x:c r="H71" s="71" t="str">
        <x:f>IF(G71="","",1-G71)</x:f>
      </x:c>
      <x:c r="I71" s="69"/>
      <x:c r="J71" s="69"/>
      <x:c r="K71" s="70" t="str">
        <x:f>IF(COUNTA(I71:J71)=0,"",F71-SUM(I71:J71))</x:f>
      </x:c>
      <x:c r="L71" s="72"/>
      <x:c r="M71" s="72"/>
      <x:c r="N71" s="73" t="str">
        <x:f>IF(OR(L71="",M71=""),"",L71*M71/60)</x:f>
      </x:c>
      <x:c r="O71" s="74" t="str">
        <x:f>IF(OR(D71="",N71="",N71=0),"",D71/1000/N71)</x:f>
      </x:c>
      <x:c r="P71" s="68"/>
      <x:c r="Q71" s="75"/>
    </x:row>
    <x:row r="72">
      <x:c r="A72" s="67"/>
      <x:c r="B72" s="68"/>
      <x:c r="C72" s="68"/>
      <x:c r="D72" s="69"/>
      <x:c r="E72" s="69"/>
      <x:c r="F72" s="70" t="str">
        <x:f>IF(OR(D72="",E72=""),"",D72-E72)</x:f>
      </x:c>
      <x:c r="G72" s="71" t="str">
        <x:f>IF(OR(D72="",D72=0,E72=""),"",E72/D72)</x:f>
      </x:c>
      <x:c r="H72" s="71" t="str">
        <x:f>IF(G72="","",1-G72)</x:f>
      </x:c>
      <x:c r="I72" s="69"/>
      <x:c r="J72" s="69"/>
      <x:c r="K72" s="70" t="str">
        <x:f>IF(COUNTA(I72:J72)=0,"",F72-SUM(I72:J72))</x:f>
      </x:c>
      <x:c r="L72" s="72"/>
      <x:c r="M72" s="72"/>
      <x:c r="N72" s="73" t="str">
        <x:f>IF(OR(L72="",M72=""),"",L72*M72/60)</x:f>
      </x:c>
      <x:c r="O72" s="74" t="str">
        <x:f>IF(OR(D72="",N72="",N72=0),"",D72/1000/N72)</x:f>
      </x:c>
      <x:c r="P72" s="68"/>
      <x:c r="Q72" s="75"/>
    </x:row>
    <x:row r="73">
      <x:c r="A73" s="67"/>
      <x:c r="B73" s="68"/>
      <x:c r="C73" s="68"/>
      <x:c r="D73" s="69"/>
      <x:c r="E73" s="69"/>
      <x:c r="F73" s="70" t="str">
        <x:f>IF(OR(D73="",E73=""),"",D73-E73)</x:f>
      </x:c>
      <x:c r="G73" s="71" t="str">
        <x:f>IF(OR(D73="",D73=0,E73=""),"",E73/D73)</x:f>
      </x:c>
      <x:c r="H73" s="71" t="str">
        <x:f>IF(G73="","",1-G73)</x:f>
      </x:c>
      <x:c r="I73" s="69"/>
      <x:c r="J73" s="69"/>
      <x:c r="K73" s="70" t="str">
        <x:f>IF(COUNTA(I73:J73)=0,"",F73-SUM(I73:J73))</x:f>
      </x:c>
      <x:c r="L73" s="72"/>
      <x:c r="M73" s="72"/>
      <x:c r="N73" s="73" t="str">
        <x:f>IF(OR(L73="",M73=""),"",L73*M73/60)</x:f>
      </x:c>
      <x:c r="O73" s="74" t="str">
        <x:f>IF(OR(D73="",N73="",N73=0),"",D73/1000/N73)</x:f>
      </x:c>
      <x:c r="P73" s="68"/>
      <x:c r="Q73" s="75"/>
    </x:row>
    <x:row r="74">
      <x:c r="A74" s="67"/>
      <x:c r="B74" s="68"/>
      <x:c r="C74" s="68"/>
      <x:c r="D74" s="69"/>
      <x:c r="E74" s="69"/>
      <x:c r="F74" s="70" t="str">
        <x:f>IF(OR(D74="",E74=""),"",D74-E74)</x:f>
      </x:c>
      <x:c r="G74" s="71" t="str">
        <x:f>IF(OR(D74="",D74=0,E74=""),"",E74/D74)</x:f>
      </x:c>
      <x:c r="H74" s="71" t="str">
        <x:f>IF(G74="","",1-G74)</x:f>
      </x:c>
      <x:c r="I74" s="69"/>
      <x:c r="J74" s="69"/>
      <x:c r="K74" s="70" t="str">
        <x:f>IF(COUNTA(I74:J74)=0,"",F74-SUM(I74:J74))</x:f>
      </x:c>
      <x:c r="L74" s="72"/>
      <x:c r="M74" s="72"/>
      <x:c r="N74" s="73" t="str">
        <x:f>IF(OR(L74="",M74=""),"",L74*M74/60)</x:f>
      </x:c>
      <x:c r="O74" s="74" t="str">
        <x:f>IF(OR(D74="",N74="",N74=0),"",D74/1000/N74)</x:f>
      </x:c>
      <x:c r="P74" s="68"/>
      <x:c r="Q74" s="75"/>
    </x:row>
    <x:row r="75">
      <x:c r="A75" s="67"/>
      <x:c r="B75" s="68"/>
      <x:c r="C75" s="68"/>
      <x:c r="D75" s="69"/>
      <x:c r="E75" s="69"/>
      <x:c r="F75" s="70" t="str">
        <x:f>IF(OR(D75="",E75=""),"",D75-E75)</x:f>
      </x:c>
      <x:c r="G75" s="71" t="str">
        <x:f>IF(OR(D75="",D75=0,E75=""),"",E75/D75)</x:f>
      </x:c>
      <x:c r="H75" s="71" t="str">
        <x:f>IF(G75="","",1-G75)</x:f>
      </x:c>
      <x:c r="I75" s="69"/>
      <x:c r="J75" s="69"/>
      <x:c r="K75" s="70" t="str">
        <x:f>IF(COUNTA(I75:J75)=0,"",F75-SUM(I75:J75))</x:f>
      </x:c>
      <x:c r="L75" s="72"/>
      <x:c r="M75" s="72"/>
      <x:c r="N75" s="73" t="str">
        <x:f>IF(OR(L75="",M75=""),"",L75*M75/60)</x:f>
      </x:c>
      <x:c r="O75" s="74" t="str">
        <x:f>IF(OR(D75="",N75="",N75=0),"",D75/1000/N75)</x:f>
      </x:c>
      <x:c r="P75" s="68"/>
      <x:c r="Q75" s="75"/>
    </x:row>
    <x:row r="76">
      <x:c r="A76" s="67"/>
      <x:c r="B76" s="68"/>
      <x:c r="C76" s="68"/>
      <x:c r="D76" s="69"/>
      <x:c r="E76" s="69"/>
      <x:c r="F76" s="70" t="str">
        <x:f>IF(OR(D76="",E76=""),"",D76-E76)</x:f>
      </x:c>
      <x:c r="G76" s="71" t="str">
        <x:f>IF(OR(D76="",D76=0,E76=""),"",E76/D76)</x:f>
      </x:c>
      <x:c r="H76" s="71" t="str">
        <x:f>IF(G76="","",1-G76)</x:f>
      </x:c>
      <x:c r="I76" s="69"/>
      <x:c r="J76" s="69"/>
      <x:c r="K76" s="70" t="str">
        <x:f>IF(COUNTA(I76:J76)=0,"",F76-SUM(I76:J76))</x:f>
      </x:c>
      <x:c r="L76" s="72"/>
      <x:c r="M76" s="72"/>
      <x:c r="N76" s="73" t="str">
        <x:f>IF(OR(L76="",M76=""),"",L76*M76/60)</x:f>
      </x:c>
      <x:c r="O76" s="74" t="str">
        <x:f>IF(OR(D76="",N76="",N76=0),"",D76/1000/N76)</x:f>
      </x:c>
      <x:c r="P76" s="68"/>
      <x:c r="Q76" s="75"/>
    </x:row>
    <x:row r="77">
      <x:c r="A77" s="67"/>
      <x:c r="B77" s="68"/>
      <x:c r="C77" s="68"/>
      <x:c r="D77" s="69"/>
      <x:c r="E77" s="69"/>
      <x:c r="F77" s="70" t="str">
        <x:f>IF(OR(D77="",E77=""),"",D77-E77)</x:f>
      </x:c>
      <x:c r="G77" s="71" t="str">
        <x:f>IF(OR(D77="",D77=0,E77=""),"",E77/D77)</x:f>
      </x:c>
      <x:c r="H77" s="71" t="str">
        <x:f>IF(G77="","",1-G77)</x:f>
      </x:c>
      <x:c r="I77" s="69"/>
      <x:c r="J77" s="69"/>
      <x:c r="K77" s="70" t="str">
        <x:f>IF(COUNTA(I77:J77)=0,"",F77-SUM(I77:J77))</x:f>
      </x:c>
      <x:c r="L77" s="72"/>
      <x:c r="M77" s="72"/>
      <x:c r="N77" s="73" t="str">
        <x:f>IF(OR(L77="",M77=""),"",L77*M77/60)</x:f>
      </x:c>
      <x:c r="O77" s="74" t="str">
        <x:f>IF(OR(D77="",N77="",N77=0),"",D77/1000/N77)</x:f>
      </x:c>
      <x:c r="P77" s="68"/>
      <x:c r="Q77" s="75"/>
    </x:row>
    <x:row r="78">
      <x:c r="A78" s="67"/>
      <x:c r="B78" s="68"/>
      <x:c r="C78" s="68"/>
      <x:c r="D78" s="69"/>
      <x:c r="E78" s="69"/>
      <x:c r="F78" s="70" t="str">
        <x:f>IF(OR(D78="",E78=""),"",D78-E78)</x:f>
      </x:c>
      <x:c r="G78" s="71" t="str">
        <x:f>IF(OR(D78="",D78=0,E78=""),"",E78/D78)</x:f>
      </x:c>
      <x:c r="H78" s="71" t="str">
        <x:f>IF(G78="","",1-G78)</x:f>
      </x:c>
      <x:c r="I78" s="69"/>
      <x:c r="J78" s="69"/>
      <x:c r="K78" s="70" t="str">
        <x:f>IF(COUNTA(I78:J78)=0,"",F78-SUM(I78:J78))</x:f>
      </x:c>
      <x:c r="L78" s="72"/>
      <x:c r="M78" s="72"/>
      <x:c r="N78" s="73" t="str">
        <x:f>IF(OR(L78="",M78=""),"",L78*M78/60)</x:f>
      </x:c>
      <x:c r="O78" s="74" t="str">
        <x:f>IF(OR(D78="",N78="",N78=0),"",D78/1000/N78)</x:f>
      </x:c>
      <x:c r="P78" s="68"/>
      <x:c r="Q78" s="75"/>
    </x:row>
    <x:row r="79">
      <x:c r="A79" s="67"/>
      <x:c r="B79" s="68"/>
      <x:c r="C79" s="68"/>
      <x:c r="D79" s="69"/>
      <x:c r="E79" s="69"/>
      <x:c r="F79" s="70" t="str">
        <x:f>IF(OR(D79="",E79=""),"",D79-E79)</x:f>
      </x:c>
      <x:c r="G79" s="71" t="str">
        <x:f>IF(OR(D79="",D79=0,E79=""),"",E79/D79)</x:f>
      </x:c>
      <x:c r="H79" s="71" t="str">
        <x:f>IF(G79="","",1-G79)</x:f>
      </x:c>
      <x:c r="I79" s="69"/>
      <x:c r="J79" s="69"/>
      <x:c r="K79" s="70" t="str">
        <x:f>IF(COUNTA(I79:J79)=0,"",F79-SUM(I79:J79))</x:f>
      </x:c>
      <x:c r="L79" s="72"/>
      <x:c r="M79" s="72"/>
      <x:c r="N79" s="73" t="str">
        <x:f>IF(OR(L79="",M79=""),"",L79*M79/60)</x:f>
      </x:c>
      <x:c r="O79" s="74" t="str">
        <x:f>IF(OR(D79="",N79="",N79=0),"",D79/1000/N79)</x:f>
      </x:c>
      <x:c r="P79" s="68"/>
      <x:c r="Q79" s="75"/>
    </x:row>
    <x:row r="80">
      <x:c r="A80" s="67"/>
      <x:c r="B80" s="68"/>
      <x:c r="C80" s="68"/>
      <x:c r="D80" s="69"/>
      <x:c r="E80" s="69"/>
      <x:c r="F80" s="70" t="str">
        <x:f>IF(OR(D80="",E80=""),"",D80-E80)</x:f>
      </x:c>
      <x:c r="G80" s="71" t="str">
        <x:f>IF(OR(D80="",D80=0,E80=""),"",E80/D80)</x:f>
      </x:c>
      <x:c r="H80" s="71" t="str">
        <x:f>IF(G80="","",1-G80)</x:f>
      </x:c>
      <x:c r="I80" s="69"/>
      <x:c r="J80" s="69"/>
      <x:c r="K80" s="70" t="str">
        <x:f>IF(COUNTA(I80:J80)=0,"",F80-SUM(I80:J80))</x:f>
      </x:c>
      <x:c r="L80" s="72"/>
      <x:c r="M80" s="72"/>
      <x:c r="N80" s="73" t="str">
        <x:f>IF(OR(L80="",M80=""),"",L80*M80/60)</x:f>
      </x:c>
      <x:c r="O80" s="74" t="str">
        <x:f>IF(OR(D80="",N80="",N80=0),"",D80/1000/N80)</x:f>
      </x:c>
      <x:c r="P80" s="68"/>
      <x:c r="Q80" s="75"/>
    </x:row>
    <x:row r="81">
      <x:c r="A81" s="67"/>
      <x:c r="B81" s="68"/>
      <x:c r="C81" s="68"/>
      <x:c r="D81" s="69"/>
      <x:c r="E81" s="69"/>
      <x:c r="F81" s="70" t="str">
        <x:f>IF(OR(D81="",E81=""),"",D81-E81)</x:f>
      </x:c>
      <x:c r="G81" s="71" t="str">
        <x:f>IF(OR(D81="",D81=0,E81=""),"",E81/D81)</x:f>
      </x:c>
      <x:c r="H81" s="71" t="str">
        <x:f>IF(G81="","",1-G81)</x:f>
      </x:c>
      <x:c r="I81" s="69"/>
      <x:c r="J81" s="69"/>
      <x:c r="K81" s="70" t="str">
        <x:f>IF(COUNTA(I81:J81)=0,"",F81-SUM(I81:J81))</x:f>
      </x:c>
      <x:c r="L81" s="72"/>
      <x:c r="M81" s="72"/>
      <x:c r="N81" s="73" t="str">
        <x:f>IF(OR(L81="",M81=""),"",L81*M81/60)</x:f>
      </x:c>
      <x:c r="O81" s="74" t="str">
        <x:f>IF(OR(D81="",N81="",N81=0),"",D81/1000/N81)</x:f>
      </x:c>
      <x:c r="P81" s="68"/>
      <x:c r="Q81" s="75"/>
    </x:row>
    <x:row r="82">
      <x:c r="A82" s="67"/>
      <x:c r="B82" s="68"/>
      <x:c r="C82" s="68"/>
      <x:c r="D82" s="69"/>
      <x:c r="E82" s="69"/>
      <x:c r="F82" s="70" t="str">
        <x:f>IF(OR(D82="",E82=""),"",D82-E82)</x:f>
      </x:c>
      <x:c r="G82" s="71" t="str">
        <x:f>IF(OR(D82="",D82=0,E82=""),"",E82/D82)</x:f>
      </x:c>
      <x:c r="H82" s="71" t="str">
        <x:f>IF(G82="","",1-G82)</x:f>
      </x:c>
      <x:c r="I82" s="69"/>
      <x:c r="J82" s="69"/>
      <x:c r="K82" s="70" t="str">
        <x:f>IF(COUNTA(I82:J82)=0,"",F82-SUM(I82:J82))</x:f>
      </x:c>
      <x:c r="L82" s="72"/>
      <x:c r="M82" s="72"/>
      <x:c r="N82" s="73" t="str">
        <x:f>IF(OR(L82="",M82=""),"",L82*M82/60)</x:f>
      </x:c>
      <x:c r="O82" s="74" t="str">
        <x:f>IF(OR(D82="",N82="",N82=0),"",D82/1000/N82)</x:f>
      </x:c>
      <x:c r="P82" s="68"/>
      <x:c r="Q82" s="75"/>
    </x:row>
    <x:row r="83">
      <x:c r="A83" s="67"/>
      <x:c r="B83" s="68"/>
      <x:c r="C83" s="68"/>
      <x:c r="D83" s="69"/>
      <x:c r="E83" s="69"/>
      <x:c r="F83" s="70" t="str">
        <x:f>IF(OR(D83="",E83=""),"",D83-E83)</x:f>
      </x:c>
      <x:c r="G83" s="71" t="str">
        <x:f>IF(OR(D83="",D83=0,E83=""),"",E83/D83)</x:f>
      </x:c>
      <x:c r="H83" s="71" t="str">
        <x:f>IF(G83="","",1-G83)</x:f>
      </x:c>
      <x:c r="I83" s="69"/>
      <x:c r="J83" s="69"/>
      <x:c r="K83" s="70" t="str">
        <x:f>IF(COUNTA(I83:J83)=0,"",F83-SUM(I83:J83))</x:f>
      </x:c>
      <x:c r="L83" s="72"/>
      <x:c r="M83" s="72"/>
      <x:c r="N83" s="73" t="str">
        <x:f>IF(OR(L83="",M83=""),"",L83*M83/60)</x:f>
      </x:c>
      <x:c r="O83" s="74" t="str">
        <x:f>IF(OR(D83="",N83="",N83=0),"",D83/1000/N83)</x:f>
      </x:c>
      <x:c r="P83" s="68"/>
      <x:c r="Q83" s="75"/>
    </x:row>
    <x:row r="84">
      <x:c r="A84" s="67"/>
      <x:c r="B84" s="68"/>
      <x:c r="C84" s="68"/>
      <x:c r="D84" s="69"/>
      <x:c r="E84" s="69"/>
      <x:c r="F84" s="70" t="str">
        <x:f>IF(OR(D84="",E84=""),"",D84-E84)</x:f>
      </x:c>
      <x:c r="G84" s="71" t="str">
        <x:f>IF(OR(D84="",D84=0,E84=""),"",E84/D84)</x:f>
      </x:c>
      <x:c r="H84" s="71" t="str">
        <x:f>IF(G84="","",1-G84)</x:f>
      </x:c>
      <x:c r="I84" s="69"/>
      <x:c r="J84" s="69"/>
      <x:c r="K84" s="70" t="str">
        <x:f>IF(COUNTA(I84:J84)=0,"",F84-SUM(I84:J84))</x:f>
      </x:c>
      <x:c r="L84" s="72"/>
      <x:c r="M84" s="72"/>
      <x:c r="N84" s="73" t="str">
        <x:f>IF(OR(L84="",M84=""),"",L84*M84/60)</x:f>
      </x:c>
      <x:c r="O84" s="74" t="str">
        <x:f>IF(OR(D84="",N84="",N84=0),"",D84/1000/N84)</x:f>
      </x:c>
      <x:c r="P84" s="68"/>
      <x:c r="Q84" s="75"/>
    </x:row>
    <x:row r="85">
      <x:c r="A85" s="67"/>
      <x:c r="B85" s="68"/>
      <x:c r="C85" s="68"/>
      <x:c r="D85" s="69"/>
      <x:c r="E85" s="69"/>
      <x:c r="F85" s="70" t="str">
        <x:f>IF(OR(D85="",E85=""),"",D85-E85)</x:f>
      </x:c>
      <x:c r="G85" s="71" t="str">
        <x:f>IF(OR(D85="",D85=0,E85=""),"",E85/D85)</x:f>
      </x:c>
      <x:c r="H85" s="71" t="str">
        <x:f>IF(G85="","",1-G85)</x:f>
      </x:c>
      <x:c r="I85" s="69"/>
      <x:c r="J85" s="69"/>
      <x:c r="K85" s="70" t="str">
        <x:f>IF(COUNTA(I85:J85)=0,"",F85-SUM(I85:J85))</x:f>
      </x:c>
      <x:c r="L85" s="72"/>
      <x:c r="M85" s="72"/>
      <x:c r="N85" s="73" t="str">
        <x:f>IF(OR(L85="",M85=""),"",L85*M85/60)</x:f>
      </x:c>
      <x:c r="O85" s="74" t="str">
        <x:f>IF(OR(D85="",N85="",N85=0),"",D85/1000/N85)</x:f>
      </x:c>
      <x:c r="P85" s="68"/>
      <x:c r="Q85" s="75"/>
    </x:row>
    <x:row r="86">
      <x:c r="A86" s="67"/>
      <x:c r="B86" s="68"/>
      <x:c r="C86" s="68"/>
      <x:c r="D86" s="69"/>
      <x:c r="E86" s="69"/>
      <x:c r="F86" s="70" t="str">
        <x:f>IF(OR(D86="",E86=""),"",D86-E86)</x:f>
      </x:c>
      <x:c r="G86" s="71" t="str">
        <x:f>IF(OR(D86="",D86=0,E86=""),"",E86/D86)</x:f>
      </x:c>
      <x:c r="H86" s="71" t="str">
        <x:f>IF(G86="","",1-G86)</x:f>
      </x:c>
      <x:c r="I86" s="69"/>
      <x:c r="J86" s="69"/>
      <x:c r="K86" s="70" t="str">
        <x:f>IF(COUNTA(I86:J86)=0,"",F86-SUM(I86:J86))</x:f>
      </x:c>
      <x:c r="L86" s="72"/>
      <x:c r="M86" s="72"/>
      <x:c r="N86" s="73" t="str">
        <x:f>IF(OR(L86="",M86=""),"",L86*M86/60)</x:f>
      </x:c>
      <x:c r="O86" s="74" t="str">
        <x:f>IF(OR(D86="",N86="",N86=0),"",D86/1000/N86)</x:f>
      </x:c>
      <x:c r="P86" s="68"/>
      <x:c r="Q86" s="75"/>
    </x:row>
    <x:row r="87">
      <x:c r="A87" s="67"/>
      <x:c r="B87" s="68"/>
      <x:c r="C87" s="68"/>
      <x:c r="D87" s="69"/>
      <x:c r="E87" s="69"/>
      <x:c r="F87" s="70" t="str">
        <x:f>IF(OR(D87="",E87=""),"",D87-E87)</x:f>
      </x:c>
      <x:c r="G87" s="71" t="str">
        <x:f>IF(OR(D87="",D87=0,E87=""),"",E87/D87)</x:f>
      </x:c>
      <x:c r="H87" s="71" t="str">
        <x:f>IF(G87="","",1-G87)</x:f>
      </x:c>
      <x:c r="I87" s="69"/>
      <x:c r="J87" s="69"/>
      <x:c r="K87" s="70" t="str">
        <x:f>IF(COUNTA(I87:J87)=0,"",F87-SUM(I87:J87))</x:f>
      </x:c>
      <x:c r="L87" s="72"/>
      <x:c r="M87" s="72"/>
      <x:c r="N87" s="73" t="str">
        <x:f>IF(OR(L87="",M87=""),"",L87*M87/60)</x:f>
      </x:c>
      <x:c r="O87" s="74" t="str">
        <x:f>IF(OR(D87="",N87="",N87=0),"",D87/1000/N87)</x:f>
      </x:c>
      <x:c r="P87" s="68"/>
      <x:c r="Q87" s="75"/>
    </x:row>
    <x:row r="88">
      <x:c r="A88" s="67"/>
      <x:c r="B88" s="68"/>
      <x:c r="C88" s="68"/>
      <x:c r="D88" s="69"/>
      <x:c r="E88" s="69"/>
      <x:c r="F88" s="70" t="str">
        <x:f>IF(OR(D88="",E88=""),"",D88-E88)</x:f>
      </x:c>
      <x:c r="G88" s="71" t="str">
        <x:f>IF(OR(D88="",D88=0,E88=""),"",E88/D88)</x:f>
      </x:c>
      <x:c r="H88" s="71" t="str">
        <x:f>IF(G88="","",1-G88)</x:f>
      </x:c>
      <x:c r="I88" s="69"/>
      <x:c r="J88" s="69"/>
      <x:c r="K88" s="70" t="str">
        <x:f>IF(COUNTA(I88:J88)=0,"",F88-SUM(I88:J88))</x:f>
      </x:c>
      <x:c r="L88" s="72"/>
      <x:c r="M88" s="72"/>
      <x:c r="N88" s="73" t="str">
        <x:f>IF(OR(L88="",M88=""),"",L88*M88/60)</x:f>
      </x:c>
      <x:c r="O88" s="74" t="str">
        <x:f>IF(OR(D88="",N88="",N88=0),"",D88/1000/N88)</x:f>
      </x:c>
      <x:c r="P88" s="68"/>
      <x:c r="Q88" s="75"/>
    </x:row>
    <x:row r="89">
      <x:c r="A89" s="67"/>
      <x:c r="B89" s="68"/>
      <x:c r="C89" s="68"/>
      <x:c r="D89" s="69"/>
      <x:c r="E89" s="69"/>
      <x:c r="F89" s="70" t="str">
        <x:f>IF(OR(D89="",E89=""),"",D89-E89)</x:f>
      </x:c>
      <x:c r="G89" s="71" t="str">
        <x:f>IF(OR(D89="",D89=0,E89=""),"",E89/D89)</x:f>
      </x:c>
      <x:c r="H89" s="71" t="str">
        <x:f>IF(G89="","",1-G89)</x:f>
      </x:c>
      <x:c r="I89" s="69"/>
      <x:c r="J89" s="69"/>
      <x:c r="K89" s="70" t="str">
        <x:f>IF(COUNTA(I89:J89)=0,"",F89-SUM(I89:J89))</x:f>
      </x:c>
      <x:c r="L89" s="72"/>
      <x:c r="M89" s="72"/>
      <x:c r="N89" s="73" t="str">
        <x:f>IF(OR(L89="",M89=""),"",L89*M89/60)</x:f>
      </x:c>
      <x:c r="O89" s="74" t="str">
        <x:f>IF(OR(D89="",N89="",N89=0),"",D89/1000/N89)</x:f>
      </x:c>
      <x:c r="P89" s="68"/>
      <x:c r="Q89" s="75"/>
    </x:row>
    <x:row r="90">
      <x:c r="A90" s="67"/>
      <x:c r="B90" s="68"/>
      <x:c r="C90" s="68"/>
      <x:c r="D90" s="69"/>
      <x:c r="E90" s="69"/>
      <x:c r="F90" s="70" t="str">
        <x:f>IF(OR(D90="",E90=""),"",D90-E90)</x:f>
      </x:c>
      <x:c r="G90" s="71" t="str">
        <x:f>IF(OR(D90="",D90=0,E90=""),"",E90/D90)</x:f>
      </x:c>
      <x:c r="H90" s="71" t="str">
        <x:f>IF(G90="","",1-G90)</x:f>
      </x:c>
      <x:c r="I90" s="69"/>
      <x:c r="J90" s="69"/>
      <x:c r="K90" s="70" t="str">
        <x:f>IF(COUNTA(I90:J90)=0,"",F90-SUM(I90:J90))</x:f>
      </x:c>
      <x:c r="L90" s="72"/>
      <x:c r="M90" s="72"/>
      <x:c r="N90" s="73" t="str">
        <x:f>IF(OR(L90="",M90=""),"",L90*M90/60)</x:f>
      </x:c>
      <x:c r="O90" s="74" t="str">
        <x:f>IF(OR(D90="",N90="",N90=0),"",D90/1000/N90)</x:f>
      </x:c>
      <x:c r="P90" s="68"/>
      <x:c r="Q90" s="75"/>
    </x:row>
    <x:row r="91">
      <x:c r="A91" s="67"/>
      <x:c r="B91" s="68"/>
      <x:c r="C91" s="68"/>
      <x:c r="D91" s="69"/>
      <x:c r="E91" s="69"/>
      <x:c r="F91" s="70" t="str">
        <x:f>IF(OR(D91="",E91=""),"",D91-E91)</x:f>
      </x:c>
      <x:c r="G91" s="71" t="str">
        <x:f>IF(OR(D91="",D91=0,E91=""),"",E91/D91)</x:f>
      </x:c>
      <x:c r="H91" s="71" t="str">
        <x:f>IF(G91="","",1-G91)</x:f>
      </x:c>
      <x:c r="I91" s="69"/>
      <x:c r="J91" s="69"/>
      <x:c r="K91" s="70" t="str">
        <x:f>IF(COUNTA(I91:J91)=0,"",F91-SUM(I91:J91))</x:f>
      </x:c>
      <x:c r="L91" s="72"/>
      <x:c r="M91" s="72"/>
      <x:c r="N91" s="73" t="str">
        <x:f>IF(OR(L91="",M91=""),"",L91*M91/60)</x:f>
      </x:c>
      <x:c r="O91" s="74" t="str">
        <x:f>IF(OR(D91="",N91="",N91=0),"",D91/1000/N91)</x:f>
      </x:c>
      <x:c r="P91" s="68"/>
      <x:c r="Q91" s="75"/>
    </x:row>
    <x:row r="92">
      <x:c r="A92" s="67"/>
      <x:c r="B92" s="68"/>
      <x:c r="C92" s="68"/>
      <x:c r="D92" s="69"/>
      <x:c r="E92" s="69"/>
      <x:c r="F92" s="70" t="str">
        <x:f>IF(OR(D92="",E92=""),"",D92-E92)</x:f>
      </x:c>
      <x:c r="G92" s="71" t="str">
        <x:f>IF(OR(D92="",D92=0,E92=""),"",E92/D92)</x:f>
      </x:c>
      <x:c r="H92" s="71" t="str">
        <x:f>IF(G92="","",1-G92)</x:f>
      </x:c>
      <x:c r="I92" s="69"/>
      <x:c r="J92" s="69"/>
      <x:c r="K92" s="70" t="str">
        <x:f>IF(COUNTA(I92:J92)=0,"",F92-SUM(I92:J92))</x:f>
      </x:c>
      <x:c r="L92" s="72"/>
      <x:c r="M92" s="72"/>
      <x:c r="N92" s="73" t="str">
        <x:f>IF(OR(L92="",M92=""),"",L92*M92/60)</x:f>
      </x:c>
      <x:c r="O92" s="74" t="str">
        <x:f>IF(OR(D92="",N92="",N92=0),"",D92/1000/N92)</x:f>
      </x:c>
      <x:c r="P92" s="68"/>
      <x:c r="Q92" s="75"/>
    </x:row>
    <x:row r="93">
      <x:c r="A93" s="67"/>
      <x:c r="B93" s="68"/>
      <x:c r="C93" s="68"/>
      <x:c r="D93" s="69"/>
      <x:c r="E93" s="69"/>
      <x:c r="F93" s="70" t="str">
        <x:f>IF(OR(D93="",E93=""),"",D93-E93)</x:f>
      </x:c>
      <x:c r="G93" s="71" t="str">
        <x:f>IF(OR(D93="",D93=0,E93=""),"",E93/D93)</x:f>
      </x:c>
      <x:c r="H93" s="71" t="str">
        <x:f>IF(G93="","",1-G93)</x:f>
      </x:c>
      <x:c r="I93" s="69"/>
      <x:c r="J93" s="69"/>
      <x:c r="K93" s="70" t="str">
        <x:f>IF(COUNTA(I93:J93)=0,"",F93-SUM(I93:J93))</x:f>
      </x:c>
      <x:c r="L93" s="72"/>
      <x:c r="M93" s="72"/>
      <x:c r="N93" s="73" t="str">
        <x:f>IF(OR(L93="",M93=""),"",L93*M93/60)</x:f>
      </x:c>
      <x:c r="O93" s="74" t="str">
        <x:f>IF(OR(D93="",N93="",N93=0),"",D93/1000/N93)</x:f>
      </x:c>
      <x:c r="P93" s="68"/>
      <x:c r="Q93" s="75"/>
    </x:row>
    <x:row r="94">
      <x:c r="A94" s="67"/>
      <x:c r="B94" s="68"/>
      <x:c r="C94" s="68"/>
      <x:c r="D94" s="69"/>
      <x:c r="E94" s="69"/>
      <x:c r="F94" s="70" t="str">
        <x:f>IF(OR(D94="",E94=""),"",D94-E94)</x:f>
      </x:c>
      <x:c r="G94" s="71" t="str">
        <x:f>IF(OR(D94="",D94=0,E94=""),"",E94/D94)</x:f>
      </x:c>
      <x:c r="H94" s="71" t="str">
        <x:f>IF(G94="","",1-G94)</x:f>
      </x:c>
      <x:c r="I94" s="69"/>
      <x:c r="J94" s="69"/>
      <x:c r="K94" s="70" t="str">
        <x:f>IF(COUNTA(I94:J94)=0,"",F94-SUM(I94:J94))</x:f>
      </x:c>
      <x:c r="L94" s="72"/>
      <x:c r="M94" s="72"/>
      <x:c r="N94" s="73" t="str">
        <x:f>IF(OR(L94="",M94=""),"",L94*M94/60)</x:f>
      </x:c>
      <x:c r="O94" s="74" t="str">
        <x:f>IF(OR(D94="",N94="",N94=0),"",D94/1000/N94)</x:f>
      </x:c>
      <x:c r="P94" s="68"/>
      <x:c r="Q94" s="75"/>
    </x:row>
    <x:row r="95">
      <x:c r="A95" s="67"/>
      <x:c r="B95" s="68"/>
      <x:c r="C95" s="68"/>
      <x:c r="D95" s="69"/>
      <x:c r="E95" s="69"/>
      <x:c r="F95" s="70" t="str">
        <x:f>IF(OR(D95="",E95=""),"",D95-E95)</x:f>
      </x:c>
      <x:c r="G95" s="71" t="str">
        <x:f>IF(OR(D95="",D95=0,E95=""),"",E95/D95)</x:f>
      </x:c>
      <x:c r="H95" s="71" t="str">
        <x:f>IF(G95="","",1-G95)</x:f>
      </x:c>
      <x:c r="I95" s="69"/>
      <x:c r="J95" s="69"/>
      <x:c r="K95" s="70" t="str">
        <x:f>IF(COUNTA(I95:J95)=0,"",F95-SUM(I95:J95))</x:f>
      </x:c>
      <x:c r="L95" s="72"/>
      <x:c r="M95" s="72"/>
      <x:c r="N95" s="73" t="str">
        <x:f>IF(OR(L95="",M95=""),"",L95*M95/60)</x:f>
      </x:c>
      <x:c r="O95" s="74" t="str">
        <x:f>IF(OR(D95="",N95="",N95=0),"",D95/1000/N95)</x:f>
      </x:c>
      <x:c r="P95" s="68"/>
      <x:c r="Q95" s="75"/>
    </x:row>
    <x:row r="96">
      <x:c r="A96" s="67"/>
      <x:c r="B96" s="68"/>
      <x:c r="C96" s="68"/>
      <x:c r="D96" s="69"/>
      <x:c r="E96" s="69"/>
      <x:c r="F96" s="70" t="str">
        <x:f>IF(OR(D96="",E96=""),"",D96-E96)</x:f>
      </x:c>
      <x:c r="G96" s="71" t="str">
        <x:f>IF(OR(D96="",D96=0,E96=""),"",E96/D96)</x:f>
      </x:c>
      <x:c r="H96" s="71" t="str">
        <x:f>IF(G96="","",1-G96)</x:f>
      </x:c>
      <x:c r="I96" s="69"/>
      <x:c r="J96" s="69"/>
      <x:c r="K96" s="70" t="str">
        <x:f>IF(COUNTA(I96:J96)=0,"",F96-SUM(I96:J96))</x:f>
      </x:c>
      <x:c r="L96" s="72"/>
      <x:c r="M96" s="72"/>
      <x:c r="N96" s="73" t="str">
        <x:f>IF(OR(L96="",M96=""),"",L96*M96/60)</x:f>
      </x:c>
      <x:c r="O96" s="74" t="str">
        <x:f>IF(OR(D96="",N96="",N96=0),"",D96/1000/N96)</x:f>
      </x:c>
      <x:c r="P96" s="68"/>
      <x:c r="Q96" s="75"/>
    </x:row>
    <x:row r="97">
      <x:c r="A97" s="67"/>
      <x:c r="B97" s="68"/>
      <x:c r="C97" s="68"/>
      <x:c r="D97" s="69"/>
      <x:c r="E97" s="69"/>
      <x:c r="F97" s="70" t="str">
        <x:f>IF(OR(D97="",E97=""),"",D97-E97)</x:f>
      </x:c>
      <x:c r="G97" s="71" t="str">
        <x:f>IF(OR(D97="",D97=0,E97=""),"",E97/D97)</x:f>
      </x:c>
      <x:c r="H97" s="71" t="str">
        <x:f>IF(G97="","",1-G97)</x:f>
      </x:c>
      <x:c r="I97" s="69"/>
      <x:c r="J97" s="69"/>
      <x:c r="K97" s="70" t="str">
        <x:f>IF(COUNTA(I97:J97)=0,"",F97-SUM(I97:J97))</x:f>
      </x:c>
      <x:c r="L97" s="72"/>
      <x:c r="M97" s="72"/>
      <x:c r="N97" s="73" t="str">
        <x:f>IF(OR(L97="",M97=""),"",L97*M97/60)</x:f>
      </x:c>
      <x:c r="O97" s="74" t="str">
        <x:f>IF(OR(D97="",N97="",N97=0),"",D97/1000/N97)</x:f>
      </x:c>
      <x:c r="P97" s="68"/>
      <x:c r="Q97" s="75"/>
    </x:row>
    <x:row r="98">
      <x:c r="A98" s="67"/>
      <x:c r="B98" s="68"/>
      <x:c r="C98" s="68"/>
      <x:c r="D98" s="69"/>
      <x:c r="E98" s="69"/>
      <x:c r="F98" s="70" t="str">
        <x:f>IF(OR(D98="",E98=""),"",D98-E98)</x:f>
      </x:c>
      <x:c r="G98" s="71" t="str">
        <x:f>IF(OR(D98="",D98=0,E98=""),"",E98/D98)</x:f>
      </x:c>
      <x:c r="H98" s="71" t="str">
        <x:f>IF(G98="","",1-G98)</x:f>
      </x:c>
      <x:c r="I98" s="69"/>
      <x:c r="J98" s="69"/>
      <x:c r="K98" s="70" t="str">
        <x:f>IF(COUNTA(I98:J98)=0,"",F98-SUM(I98:J98))</x:f>
      </x:c>
      <x:c r="L98" s="72"/>
      <x:c r="M98" s="72"/>
      <x:c r="N98" s="73" t="str">
        <x:f>IF(OR(L98="",M98=""),"",L98*M98/60)</x:f>
      </x:c>
      <x:c r="O98" s="74" t="str">
        <x:f>IF(OR(D98="",N98="",N98=0),"",D98/1000/N98)</x:f>
      </x:c>
      <x:c r="P98" s="68"/>
      <x:c r="Q98" s="75"/>
    </x:row>
    <x:row r="99">
      <x:c r="A99" s="67"/>
      <x:c r="B99" s="68"/>
      <x:c r="C99" s="68"/>
      <x:c r="D99" s="69"/>
      <x:c r="E99" s="69"/>
      <x:c r="F99" s="70" t="str">
        <x:f>IF(OR(D99="",E99=""),"",D99-E99)</x:f>
      </x:c>
      <x:c r="G99" s="71" t="str">
        <x:f>IF(OR(D99="",D99=0,E99=""),"",E99/D99)</x:f>
      </x:c>
      <x:c r="H99" s="71" t="str">
        <x:f>IF(G99="","",1-G99)</x:f>
      </x:c>
      <x:c r="I99" s="69"/>
      <x:c r="J99" s="69"/>
      <x:c r="K99" s="70" t="str">
        <x:f>IF(COUNTA(I99:J99)=0,"",F99-SUM(I99:J99))</x:f>
      </x:c>
      <x:c r="L99" s="72"/>
      <x:c r="M99" s="72"/>
      <x:c r="N99" s="73" t="str">
        <x:f>IF(OR(L99="",M99=""),"",L99*M99/60)</x:f>
      </x:c>
      <x:c r="O99" s="74" t="str">
        <x:f>IF(OR(D99="",N99="",N99=0),"",D99/1000/N99)</x:f>
      </x:c>
      <x:c r="P99" s="68"/>
      <x:c r="Q99" s="75"/>
    </x:row>
    <x:row r="100">
      <x:c r="A100" s="67"/>
      <x:c r="B100" s="68"/>
      <x:c r="C100" s="68"/>
      <x:c r="D100" s="69"/>
      <x:c r="E100" s="69"/>
      <x:c r="F100" s="70" t="str">
        <x:f>IF(OR(D100="",E100=""),"",D100-E100)</x:f>
      </x:c>
      <x:c r="G100" s="71" t="str">
        <x:f>IF(OR(D100="",D100=0,E100=""),"",E100/D100)</x:f>
      </x:c>
      <x:c r="H100" s="71" t="str">
        <x:f>IF(G100="","",1-G100)</x:f>
      </x:c>
      <x:c r="I100" s="69"/>
      <x:c r="J100" s="69"/>
      <x:c r="K100" s="70" t="str">
        <x:f>IF(COUNTA(I100:J100)=0,"",F100-SUM(I100:J100))</x:f>
      </x:c>
      <x:c r="L100" s="72"/>
      <x:c r="M100" s="72"/>
      <x:c r="N100" s="73" t="str">
        <x:f>IF(OR(L100="",M100=""),"",L100*M100/60)</x:f>
      </x:c>
      <x:c r="O100" s="74" t="str">
        <x:f>IF(OR(D100="",N100="",N100=0),"",D100/1000/N100)</x:f>
      </x:c>
      <x:c r="P100" s="68"/>
      <x:c r="Q100" s="75"/>
    </x:row>
    <x:row r="101">
      <x:c r="A101" s="67"/>
      <x:c r="B101" s="68"/>
      <x:c r="C101" s="68"/>
      <x:c r="D101" s="69"/>
      <x:c r="E101" s="69"/>
      <x:c r="F101" s="70" t="str">
        <x:f>IF(OR(D101="",E101=""),"",D101-E101)</x:f>
      </x:c>
      <x:c r="G101" s="71" t="str">
        <x:f>IF(OR(D101="",D101=0,E101=""),"",E101/D101)</x:f>
      </x:c>
      <x:c r="H101" s="71" t="str">
        <x:f>IF(G101="","",1-G101)</x:f>
      </x:c>
      <x:c r="I101" s="69"/>
      <x:c r="J101" s="69"/>
      <x:c r="K101" s="70" t="str">
        <x:f>IF(COUNTA(I101:J101)=0,"",F101-SUM(I101:J101))</x:f>
      </x:c>
      <x:c r="L101" s="72"/>
      <x:c r="M101" s="72"/>
      <x:c r="N101" s="73" t="str">
        <x:f>IF(OR(L101="",M101=""),"",L101*M101/60)</x:f>
      </x:c>
      <x:c r="O101" s="74" t="str">
        <x:f>IF(OR(D101="",N101="",N101=0),"",D101/1000/N101)</x:f>
      </x:c>
      <x:c r="P101" s="68"/>
      <x:c r="Q101" s="75"/>
    </x:row>
    <x:row r="102">
      <x:c r="A102" s="67"/>
      <x:c r="B102" s="68"/>
      <x:c r="C102" s="68"/>
      <x:c r="D102" s="69"/>
      <x:c r="E102" s="69"/>
      <x:c r="F102" s="70" t="str">
        <x:f>IF(OR(D102="",E102=""),"",D102-E102)</x:f>
      </x:c>
      <x:c r="G102" s="71" t="str">
        <x:f>IF(OR(D102="",D102=0,E102=""),"",E102/D102)</x:f>
      </x:c>
      <x:c r="H102" s="71" t="str">
        <x:f>IF(G102="","",1-G102)</x:f>
      </x:c>
      <x:c r="I102" s="69"/>
      <x:c r="J102" s="69"/>
      <x:c r="K102" s="70" t="str">
        <x:f>IF(COUNTA(I102:J102)=0,"",F102-SUM(I102:J102))</x:f>
      </x:c>
      <x:c r="L102" s="72"/>
      <x:c r="M102" s="72"/>
      <x:c r="N102" s="73" t="str">
        <x:f>IF(OR(L102="",M102=""),"",L102*M102/60)</x:f>
      </x:c>
      <x:c r="O102" s="74" t="str">
        <x:f>IF(OR(D102="",N102="",N102=0),"",D102/1000/N102)</x:f>
      </x:c>
      <x:c r="P102" s="68"/>
      <x:c r="Q102" s="75"/>
    </x:row>
    <x:row r="103">
      <x:c r="A103" s="67"/>
      <x:c r="B103" s="68"/>
      <x:c r="C103" s="68"/>
      <x:c r="D103" s="69"/>
      <x:c r="E103" s="69"/>
      <x:c r="F103" s="70" t="str">
        <x:f>IF(OR(D103="",E103=""),"",D103-E103)</x:f>
      </x:c>
      <x:c r="G103" s="71" t="str">
        <x:f>IF(OR(D103="",D103=0,E103=""),"",E103/D103)</x:f>
      </x:c>
      <x:c r="H103" s="71" t="str">
        <x:f>IF(G103="","",1-G103)</x:f>
      </x:c>
      <x:c r="I103" s="69"/>
      <x:c r="J103" s="69"/>
      <x:c r="K103" s="70" t="str">
        <x:f>IF(COUNTA(I103:J103)=0,"",F103-SUM(I103:J103))</x:f>
      </x:c>
      <x:c r="L103" s="72"/>
      <x:c r="M103" s="72"/>
      <x:c r="N103" s="73" t="str">
        <x:f>IF(OR(L103="",M103=""),"",L103*M103/60)</x:f>
      </x:c>
      <x:c r="O103" s="74" t="str">
        <x:f>IF(OR(D103="",N103="",N103=0),"",D103/1000/N103)</x:f>
      </x:c>
      <x:c r="P103" s="68"/>
      <x:c r="Q103" s="75"/>
    </x:row>
    <x:row r="104">
      <x:c r="A104" s="67"/>
      <x:c r="B104" s="68"/>
      <x:c r="C104" s="68"/>
      <x:c r="D104" s="69"/>
      <x:c r="E104" s="69"/>
      <x:c r="F104" s="70" t="str">
        <x:f>IF(OR(D104="",E104=""),"",D104-E104)</x:f>
      </x:c>
      <x:c r="G104" s="71" t="str">
        <x:f>IF(OR(D104="",D104=0,E104=""),"",E104/D104)</x:f>
      </x:c>
      <x:c r="H104" s="71" t="str">
        <x:f>IF(G104="","",1-G104)</x:f>
      </x:c>
      <x:c r="I104" s="69"/>
      <x:c r="J104" s="69"/>
      <x:c r="K104" s="70" t="str">
        <x:f>IF(COUNTA(I104:J104)=0,"",F104-SUM(I104:J104))</x:f>
      </x:c>
      <x:c r="L104" s="72"/>
      <x:c r="M104" s="72"/>
      <x:c r="N104" s="73" t="str">
        <x:f>IF(OR(L104="",M104=""),"",L104*M104/60)</x:f>
      </x:c>
      <x:c r="O104" s="74" t="str">
        <x:f>IF(OR(D104="",N104="",N104=0),"",D104/1000/N104)</x:f>
      </x:c>
      <x:c r="P104" s="68"/>
      <x:c r="Q104" s="75"/>
    </x:row>
    <x:row r="105">
      <x:c r="A105" s="67"/>
      <x:c r="B105" s="68"/>
      <x:c r="C105" s="68"/>
      <x:c r="D105" s="69"/>
      <x:c r="E105" s="69"/>
      <x:c r="F105" s="70" t="str">
        <x:f>IF(OR(D105="",E105=""),"",D105-E105)</x:f>
      </x:c>
      <x:c r="G105" s="71" t="str">
        <x:f>IF(OR(D105="",D105=0,E105=""),"",E105/D105)</x:f>
      </x:c>
      <x:c r="H105" s="71" t="str">
        <x:f>IF(G105="","",1-G105)</x:f>
      </x:c>
      <x:c r="I105" s="69"/>
      <x:c r="J105" s="69"/>
      <x:c r="K105" s="70" t="str">
        <x:f>IF(COUNTA(I105:J105)=0,"",F105-SUM(I105:J105))</x:f>
      </x:c>
      <x:c r="L105" s="72"/>
      <x:c r="M105" s="72"/>
      <x:c r="N105" s="73" t="str">
        <x:f>IF(OR(L105="",M105=""),"",L105*M105/60)</x:f>
      </x:c>
      <x:c r="O105" s="74" t="str">
        <x:f>IF(OR(D105="",N105="",N105=0),"",D105/1000/N105)</x:f>
      </x:c>
      <x:c r="P105" s="68"/>
      <x:c r="Q105" s="75"/>
    </x:row>
    <x:row r="106">
      <x:c r="A106" s="76"/>
      <x:c r="B106" s="77"/>
      <x:c r="C106" s="77"/>
      <x:c r="D106" s="78"/>
      <x:c r="E106" s="78"/>
      <x:c r="F106" s="79" t="str">
        <x:f>IF(OR(D106="",E106=""),"",D106-E106)</x:f>
      </x:c>
      <x:c r="G106" s="80" t="str">
        <x:f>IF(OR(D106="",D106=0,E106=""),"",E106/D106)</x:f>
      </x:c>
      <x:c r="H106" s="80" t="str">
        <x:f>IF(G106="","",1-G106)</x:f>
      </x:c>
      <x:c r="I106" s="78"/>
      <x:c r="J106" s="78"/>
      <x:c r="K106" s="79" t="str">
        <x:f>IF(COUNTA(I106:J106)=0,"",F106-SUM(I106:J106))</x:f>
      </x:c>
      <x:c r="L106" s="81"/>
      <x:c r="M106" s="81"/>
      <x:c r="N106" s="82" t="str">
        <x:f>IF(OR(L106="",M106=""),"",L106*M106/60)</x:f>
      </x:c>
      <x:c r="O106" s="83" t="str">
        <x:f>IF(OR(D106="",N106="",N106=0),"",D106/1000/N106)</x:f>
      </x:c>
      <x:c r="P106" s="77"/>
      <x:c r="Q106" s="84"/>
    </x:row>
  </x:sheetData>
  <x:mergeCells>
    <x:mergeCell ref="A2:Q2"/>
    <x:mergeCell ref="A3:Q3"/>
    <x:mergeCell ref="A4:Q4"/>
  </x:mergeCells>
  <x:conditionalFormatting sqref="G7:G106">
    <x:cfRule type="colorScale" priority="1">
      <x:colorScale>
        <x:cfvo type="min"/>
        <x:cfvo type="percentile" val="50"/>
        <x:cfvo type="max"/>
        <x:color rgb="FFF8696B"/>
        <x:color rgb="FFF9D65C"/>
        <x:color rgb="FF63BE7B"/>
      </x:colorScale>
    </x:cfRule>
  </x:conditionalFormatting>
  <x:conditionalFormatting sqref="K7:K106">
    <x:cfRule type="cellIs" dxfId="0" priority="2" operator="notEqual">
      <x:formula>0</x:formula>
    </x:cfRule>
  </x:conditionalFormatting>
  <x:dataValidations count="1">
    <x:dataValidation type="list" sqref="P7:P106">
      <x:formula1>"양호,보통,불량"</x:formula1>
    </x:dataValidation>
  </x:dataValidations>
  <x:pageMargins left="0.7" right="0.7" top="0.75" bottom="0.75" header="0.3" footer="0.3"/>
</x:worksheet>
</file>